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3 (1)" sheetId="7" r:id="rId7"/>
    <sheet name="APP-3 (2) " sheetId="8" r:id="rId8"/>
    <sheet name="APP-3 (4) " sheetId="9" r:id="rId9"/>
    <sheet name="APP-3 (5)" sheetId="10" r:id="rId10"/>
    <sheet name="APP 3" sheetId="11" r:id="rId11"/>
    <sheet name="APP-3 (6)" sheetId="12" r:id="rId12"/>
    <sheet name="ARF" sheetId="13" r:id="rId13"/>
    <sheet name="ARF (2)" sheetId="14" r:id="rId14"/>
    <sheet name="ARF (3)" sheetId="15" r:id="rId15"/>
    <sheet name="ARF (4)" sheetId="16" r:id="rId16"/>
    <sheet name="ARF (5)" sheetId="17" r:id="rId17"/>
    <sheet name="ARF (6)" sheetId="18" r:id="rId18"/>
    <sheet name="PAR" sheetId="19" r:id="rId19"/>
    <sheet name="PAR (2)" sheetId="20" r:id="rId20"/>
    <sheet name="PAR (3)" sheetId="21" r:id="rId21"/>
    <sheet name="PAR (4)" sheetId="22" r:id="rId22"/>
    <sheet name="PAR (5)" sheetId="23" r:id="rId23"/>
    <sheet name="PAR (6)" sheetId="24" r:id="rId24"/>
    <sheet name="PAR (7)" sheetId="25" r:id="rId25"/>
    <sheet name="PAR (8)" sheetId="26" r:id="rId26"/>
    <sheet name="PAR (9)" sheetId="27" r:id="rId27"/>
    <sheet name="IPP" sheetId="28" r:id="rId28"/>
    <sheet name="IPP (2)" sheetId="29" r:id="rId29"/>
    <sheet name="IPP (3)" sheetId="30" r:id="rId30"/>
    <sheet name="IPP (4)" sheetId="31" r:id="rId31"/>
    <sheet name="EAP" sheetId="32" r:id="rId32"/>
    <sheet name="ADS-1" sheetId="33" r:id="rId33"/>
    <sheet name="ADS-2" sheetId="34" r:id="rId34"/>
    <sheet name="SAP" sheetId="35" r:id="rId35"/>
    <sheet name="FIC" sheetId="36" r:id="rId36"/>
    <sheet name="PET" sheetId="37" r:id="rId37"/>
    <sheet name="PPD" sheetId="38" r:id="rId38"/>
  </sheets>
  <externalReferences>
    <externalReference r:id="rId41"/>
    <externalReference r:id="rId42"/>
    <externalReference r:id="rId43"/>
    <externalReference r:id="rId44"/>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_Toc256789589" localSheetId="3">'EPC'!$A$10</definedName>
    <definedName name="adys_tipo" localSheetId="27">'[3]INICIO'!$AR$24:$AR$27</definedName>
    <definedName name="adys_tipo" localSheetId="28">'[3]INICIO'!$AR$24:$AR$27</definedName>
    <definedName name="adys_tipo" localSheetId="29">'[3]INICIO'!$AR$24:$AR$27</definedName>
    <definedName name="adys_tipo" localSheetId="30">'[3]INICIO'!$AR$24:$AR$27</definedName>
    <definedName name="adys_tipo">'[2]INICIO'!$AR$24:$AR$27</definedName>
    <definedName name="AI" localSheetId="27">'[3]INICIO'!$AU$5:$AW$543</definedName>
    <definedName name="AI" localSheetId="28">'[3]INICIO'!$AU$5:$AW$543</definedName>
    <definedName name="AI" localSheetId="29">'[3]INICIO'!$AU$5:$AW$543</definedName>
    <definedName name="AI" localSheetId="30">'[3]INICIO'!$AU$5:$AW$543</definedName>
    <definedName name="AI">'[2]INICIO'!$AU$5:$AW$543</definedName>
    <definedName name="_xlnm.Print_Area" localSheetId="5">'APP-2'!$A$1:$G$264</definedName>
    <definedName name="_xlnm.Print_Area" localSheetId="7">'APP-3 (2) '!$A$1:$U$56</definedName>
    <definedName name="_xlnm.Print_Area" localSheetId="8">'APP-3 (4) '!$A$1:$U$58</definedName>
    <definedName name="_xlnm.Print_Area" localSheetId="27">'IPP'!$A$1:$H$54</definedName>
    <definedName name="_xlnm.Print_Area" localSheetId="28">'IPP (2)'!$A$1:$H$27</definedName>
    <definedName name="_xlnm.Print_Area" localSheetId="29">'IPP (3)'!$A$1:$H$27</definedName>
    <definedName name="_xlnm.Print_Area" localSheetId="30">'IPP (4)'!$A$1:$H$27</definedName>
    <definedName name="_xlnm.Print_Area" localSheetId="37">'PPD'!$A$1:$I$318</definedName>
    <definedName name="datos" localSheetId="27">OFFSET('[4]datos'!$A$1,0,0,COUNTA('[4]datos'!$A:$A),23)</definedName>
    <definedName name="datos" localSheetId="28">OFFSET('[4]datos'!$A$1,0,0,COUNTA('[4]datos'!$A:$A),23)</definedName>
    <definedName name="datos" localSheetId="29">OFFSET('[4]datos'!$A$1,0,0,COUNTA('[4]datos'!$A:$A),23)</definedName>
    <definedName name="datos" localSheetId="30">OFFSET('[4]datos'!$A$1,0,0,COUNTA('[4]datos'!$A:$A),23)</definedName>
    <definedName name="datos" localSheetId="36">OFFSET('[2]datos'!$A$1,0,0,COUNTA('[2]datos'!$A:$A),23)</definedName>
    <definedName name="datos">OFFSET('[1]datos'!$A$1,0,0,COUNTA('[1]datos'!$A:$A),23)</definedName>
    <definedName name="DEFAULT" localSheetId="27">'[3]INICIO'!$AA$10</definedName>
    <definedName name="DEFAULT" localSheetId="28">'[3]INICIO'!$AA$10</definedName>
    <definedName name="DEFAULT" localSheetId="29">'[3]INICIO'!$AA$10</definedName>
    <definedName name="DEFAULT" localSheetId="30">'[3]INICIO'!$AA$10</definedName>
    <definedName name="DEFAULT">'[2]INICIO'!$AA$10</definedName>
    <definedName name="EJE1" localSheetId="27">'[3]INICIO'!$Y$166:$Y$186</definedName>
    <definedName name="EJE1" localSheetId="28">'[3]INICIO'!$Y$166:$Y$186</definedName>
    <definedName name="EJE1" localSheetId="29">'[3]INICIO'!$Y$166:$Y$186</definedName>
    <definedName name="EJE1" localSheetId="30">'[3]INICIO'!$Y$166:$Y$186</definedName>
    <definedName name="EJE1">'[2]INICIO'!$Y$166:$Y$186</definedName>
    <definedName name="EJE2" localSheetId="27">'[3]INICIO'!$Y$188:$Y$229</definedName>
    <definedName name="EJE2" localSheetId="28">'[3]INICIO'!$Y$188:$Y$229</definedName>
    <definedName name="EJE2" localSheetId="29">'[3]INICIO'!$Y$188:$Y$229</definedName>
    <definedName name="EJE2" localSheetId="30">'[3]INICIO'!$Y$188:$Y$229</definedName>
    <definedName name="EJE2">'[2]INICIO'!$Y$188:$Y$229</definedName>
    <definedName name="EJE3" localSheetId="27">'[3]INICIO'!$Y$231:$Y$247</definedName>
    <definedName name="EJE3" localSheetId="28">'[3]INICIO'!$Y$231:$Y$247</definedName>
    <definedName name="EJE3" localSheetId="29">'[3]INICIO'!$Y$231:$Y$247</definedName>
    <definedName name="EJE3" localSheetId="30">'[3]INICIO'!$Y$231:$Y$247</definedName>
    <definedName name="EJE3">'[2]INICIO'!$Y$231:$Y$247</definedName>
    <definedName name="EJE4" localSheetId="27">'[3]INICIO'!$Y$249:$Y$272</definedName>
    <definedName name="EJE4" localSheetId="28">'[3]INICIO'!$Y$249:$Y$272</definedName>
    <definedName name="EJE4" localSheetId="29">'[3]INICIO'!$Y$249:$Y$272</definedName>
    <definedName name="EJE4" localSheetId="30">'[3]INICIO'!$Y$249:$Y$272</definedName>
    <definedName name="EJE4">'[2]INICIO'!$Y$249:$Y$272</definedName>
    <definedName name="EJE5" localSheetId="27">'[3]INICIO'!$Y$274:$Y$287</definedName>
    <definedName name="EJE5" localSheetId="28">'[3]INICIO'!$Y$274:$Y$287</definedName>
    <definedName name="EJE5" localSheetId="29">'[3]INICIO'!$Y$274:$Y$287</definedName>
    <definedName name="EJE5" localSheetId="30">'[3]INICIO'!$Y$274:$Y$287</definedName>
    <definedName name="EJE5">'[2]INICIO'!$Y$274:$Y$287</definedName>
    <definedName name="EJE6" localSheetId="27">'[3]INICIO'!$Y$289:$Y$314</definedName>
    <definedName name="EJE6" localSheetId="28">'[3]INICIO'!$Y$289:$Y$314</definedName>
    <definedName name="EJE6" localSheetId="29">'[3]INICIO'!$Y$289:$Y$314</definedName>
    <definedName name="EJE6" localSheetId="30">'[3]INICIO'!$Y$289:$Y$314</definedName>
    <definedName name="EJE6">'[2]INICIO'!$Y$289:$Y$314</definedName>
    <definedName name="EJE7" localSheetId="27">'[3]INICIO'!$Y$316:$Y$356</definedName>
    <definedName name="EJE7" localSheetId="28">'[3]INICIO'!$Y$316:$Y$356</definedName>
    <definedName name="EJE7" localSheetId="29">'[3]INICIO'!$Y$316:$Y$356</definedName>
    <definedName name="EJE7" localSheetId="30">'[3]INICIO'!$Y$316:$Y$356</definedName>
    <definedName name="EJE7">'[2]INICIO'!$Y$316:$Y$356</definedName>
    <definedName name="EJES" localSheetId="27">'[3]INICIO'!$Y$151:$Y$157</definedName>
    <definedName name="EJES" localSheetId="28">'[3]INICIO'!$Y$151:$Y$157</definedName>
    <definedName name="EJES" localSheetId="29">'[3]INICIO'!$Y$151:$Y$157</definedName>
    <definedName name="EJES" localSheetId="30">'[3]INICIO'!$Y$151:$Y$157</definedName>
    <definedName name="EJES">'[2]INICIO'!$Y$151:$Y$157</definedName>
    <definedName name="FIDCOS" localSheetId="27">'[3]INICIO'!$DH$5:$DI$96</definedName>
    <definedName name="FIDCOS" localSheetId="28">'[3]INICIO'!$DH$5:$DI$96</definedName>
    <definedName name="FIDCOS" localSheetId="29">'[3]INICIO'!$DH$5:$DI$96</definedName>
    <definedName name="FIDCOS" localSheetId="30">'[3]INICIO'!$DH$5:$DI$96</definedName>
    <definedName name="FIDCOS">'[2]INICIO'!$DH$5:$DI$96</definedName>
    <definedName name="FPC" localSheetId="27">'[3]INICIO'!$DE$5:$DF$96</definedName>
    <definedName name="FPC" localSheetId="28">'[3]INICIO'!$DE$5:$DF$96</definedName>
    <definedName name="FPC" localSheetId="29">'[3]INICIO'!$DE$5:$DF$96</definedName>
    <definedName name="FPC" localSheetId="30">'[3]INICIO'!$DE$5:$DF$96</definedName>
    <definedName name="FPC">'[2]INICIO'!$DE$5:$DF$96</definedName>
    <definedName name="gasto_gci" localSheetId="27">'[3]INICIO'!$AO$48:$AO$49</definedName>
    <definedName name="gasto_gci" localSheetId="28">'[3]INICIO'!$AO$48:$AO$49</definedName>
    <definedName name="gasto_gci" localSheetId="29">'[3]INICIO'!$AO$48:$AO$49</definedName>
    <definedName name="gasto_gci" localSheetId="30">'[3]INICIO'!$AO$48:$AO$49</definedName>
    <definedName name="gasto_gci">'[2]INICIO'!$AO$48:$AO$49</definedName>
    <definedName name="LABEL" localSheetId="27">'[4]INICIO'!$AY$5:$AZ$97</definedName>
    <definedName name="LABEL" localSheetId="28">'[4]INICIO'!$AY$5:$AZ$97</definedName>
    <definedName name="LABEL" localSheetId="29">'[4]INICIO'!$AY$5:$AZ$97</definedName>
    <definedName name="LABEL" localSheetId="30">'[4]INICIO'!$AY$5:$AZ$97</definedName>
    <definedName name="LABEL" localSheetId="36">'[2]INICIO'!$AY$5:$AZ$97</definedName>
    <definedName name="LABEL">'[1]INICIO'!$AY$5:$AZ$97</definedName>
    <definedName name="label1g" localSheetId="27">'[3]INICIO'!$AA$19</definedName>
    <definedName name="label1g" localSheetId="28">'[3]INICIO'!$AA$19</definedName>
    <definedName name="label1g" localSheetId="29">'[3]INICIO'!$AA$19</definedName>
    <definedName name="label1g" localSheetId="30">'[3]INICIO'!$AA$19</definedName>
    <definedName name="label1g">'[2]INICIO'!$AA$19</definedName>
    <definedName name="label1S" localSheetId="27">'[3]INICIO'!$AA$22</definedName>
    <definedName name="label1S" localSheetId="28">'[3]INICIO'!$AA$22</definedName>
    <definedName name="label1S" localSheetId="29">'[3]INICIO'!$AA$22</definedName>
    <definedName name="label1S" localSheetId="30">'[3]INICIO'!$AA$22</definedName>
    <definedName name="label1S">'[2]INICIO'!$AA$22</definedName>
    <definedName name="label2g" localSheetId="27">'[3]INICIO'!$AA$20</definedName>
    <definedName name="label2g" localSheetId="28">'[3]INICIO'!$AA$20</definedName>
    <definedName name="label2g" localSheetId="29">'[3]INICIO'!$AA$20</definedName>
    <definedName name="label2g" localSheetId="30">'[3]INICIO'!$AA$20</definedName>
    <definedName name="label2g">'[2]INICIO'!$AA$20</definedName>
    <definedName name="label2S" localSheetId="27">'[3]INICIO'!$AA$23</definedName>
    <definedName name="label2S" localSheetId="28">'[3]INICIO'!$AA$23</definedName>
    <definedName name="label2S" localSheetId="29">'[3]INICIO'!$AA$23</definedName>
    <definedName name="label2S" localSheetId="30">'[3]INICIO'!$AA$23</definedName>
    <definedName name="label2S">'[2]INICIO'!$AA$23</definedName>
    <definedName name="Líneadeacción" localSheetId="10">'[1]INICIO'!#REF!</definedName>
    <definedName name="Líneadeacción" localSheetId="6">'[1]INICIO'!#REF!</definedName>
    <definedName name="Líneadeacción" localSheetId="7">'[1]INICIO'!#REF!</definedName>
    <definedName name="Líneadeacción" localSheetId="8">'[1]INICIO'!#REF!</definedName>
    <definedName name="Líneadeacción" localSheetId="9">'[1]INICIO'!#REF!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15">'[1]INICIO'!#REF!</definedName>
    <definedName name="Líneadeacción" localSheetId="16">'[1]INICIO'!#REF!</definedName>
    <definedName name="Líneadeacción" localSheetId="17">'[1]INICIO'!#REF!</definedName>
    <definedName name="Líneadeacción" localSheetId="31">'[1]INICIO'!#REF!</definedName>
    <definedName name="Líneadeacción" localSheetId="35">'[1]INICIO'!#REF!</definedName>
    <definedName name="Líneadeacción" localSheetId="18">'[1]INICIO'!#REF!</definedName>
    <definedName name="Líneadeacción" localSheetId="19">'[1]INICIO'!#REF!</definedName>
    <definedName name="Líneadeacción" localSheetId="20">'[1]INICIO'!#REF!</definedName>
    <definedName name="Líneadeacción" localSheetId="21">'[1]INICIO'!#REF!</definedName>
    <definedName name="Líneadeacción" localSheetId="22">'[1]INICIO'!#REF!</definedName>
    <definedName name="Líneadeacción" localSheetId="23">'[1]INICIO'!#REF!</definedName>
    <definedName name="Líneadeacción" localSheetId="24">'[1]INICIO'!#REF!</definedName>
    <definedName name="Líneadeacción" localSheetId="25">'[1]INICIO'!#REF!</definedName>
    <definedName name="Líneadeacción" localSheetId="26">'[1]INICIO'!#REF!</definedName>
    <definedName name="Líneadeacción">'[1]INICIO'!#REF!</definedName>
    <definedName name="lista_ai" localSheetId="27">'[3]INICIO'!$AO$55:$AO$96</definedName>
    <definedName name="lista_ai" localSheetId="28">'[3]INICIO'!$AO$55:$AO$96</definedName>
    <definedName name="lista_ai" localSheetId="29">'[3]INICIO'!$AO$55:$AO$96</definedName>
    <definedName name="lista_ai" localSheetId="30">'[3]INICIO'!$AO$55:$AO$96</definedName>
    <definedName name="lista_ai">'[2]INICIO'!$AO$55:$AO$96</definedName>
    <definedName name="lista_deleg" localSheetId="27">'[3]INICIO'!$AR$34:$AR$49</definedName>
    <definedName name="lista_deleg" localSheetId="28">'[3]INICIO'!$AR$34:$AR$49</definedName>
    <definedName name="lista_deleg" localSheetId="29">'[3]INICIO'!$AR$34:$AR$49</definedName>
    <definedName name="lista_deleg" localSheetId="30">'[3]INICIO'!$AR$34:$AR$49</definedName>
    <definedName name="lista_deleg">'[2]INICIO'!$AR$34:$AR$49</definedName>
    <definedName name="lista_eppa" localSheetId="27">'[3]INICIO'!$AR$55:$AS$149</definedName>
    <definedName name="lista_eppa" localSheetId="28">'[3]INICIO'!$AR$55:$AS$149</definedName>
    <definedName name="lista_eppa" localSheetId="29">'[3]INICIO'!$AR$55:$AS$149</definedName>
    <definedName name="lista_eppa" localSheetId="30">'[3]INICIO'!$AR$55:$AS$149</definedName>
    <definedName name="lista_eppa">'[2]INICIO'!$AR$55:$AS$149</definedName>
    <definedName name="LISTA_UR" localSheetId="27">'[3]INICIO'!$Y$4:$Z$93</definedName>
    <definedName name="LISTA_UR" localSheetId="28">'[3]INICIO'!$Y$4:$Z$93</definedName>
    <definedName name="LISTA_UR" localSheetId="29">'[3]INICIO'!$Y$4:$Z$93</definedName>
    <definedName name="LISTA_UR" localSheetId="30">'[3]INICIO'!$Y$4:$Z$93</definedName>
    <definedName name="LISTA_UR">'[2]INICIO'!$Y$4:$Z$93</definedName>
    <definedName name="MAPPEGS" localSheetId="12">'[1]INICIO'!#REF!</definedName>
    <definedName name="MAPPEGS" localSheetId="13">'[1]INICIO'!#REF!</definedName>
    <definedName name="MAPPEGS" localSheetId="14">'[1]INICIO'!#REF!</definedName>
    <definedName name="MAPPEGS" localSheetId="15">'[1]INICIO'!#REF!</definedName>
    <definedName name="MAPPEGS" localSheetId="16">'[1]INICIO'!#REF!</definedName>
    <definedName name="MAPPEGS" localSheetId="17">'[1]INICIO'!#REF!</definedName>
    <definedName name="MAPPEGS" localSheetId="31">'[1]INICIO'!#REF!</definedName>
    <definedName name="MAPPEGS" localSheetId="35">'[1]INICIO'!#REF!</definedName>
    <definedName name="MAPPEGS" localSheetId="18">'[1]INICIO'!#REF!</definedName>
    <definedName name="MAPPEGS" localSheetId="19">'[1]INICIO'!#REF!</definedName>
    <definedName name="MAPPEGS" localSheetId="20">'[1]INICIO'!#REF!</definedName>
    <definedName name="MAPPEGS" localSheetId="21">'[1]INICIO'!#REF!</definedName>
    <definedName name="MAPPEGS" localSheetId="22">'[1]INICIO'!#REF!</definedName>
    <definedName name="MAPPEGS" localSheetId="23">'[1]INICIO'!#REF!</definedName>
    <definedName name="MAPPEGS" localSheetId="24">'[1]INICIO'!#REF!</definedName>
    <definedName name="MAPPEGS" localSheetId="25">'[1]INICIO'!#REF!</definedName>
    <definedName name="MAPPEGS" localSheetId="26">'[1]INICIO'!#REF!</definedName>
    <definedName name="MAPPEGS">'[1]INICIO'!#REF!</definedName>
    <definedName name="MODIF" localSheetId="27">'[3]datos'!$U$2:$U$31674</definedName>
    <definedName name="MODIF" localSheetId="28">'[3]datos'!$U$2:$U$31674</definedName>
    <definedName name="MODIF" localSheetId="29">'[3]datos'!$U$2:$U$31674</definedName>
    <definedName name="MODIF" localSheetId="30">'[3]datos'!$U$2:$U$31674</definedName>
    <definedName name="MODIF">'[2]datos'!$U$2:$U$31674</definedName>
    <definedName name="MSG_ERROR1" localSheetId="27">'[4]INICIO'!$AA$11</definedName>
    <definedName name="MSG_ERROR1" localSheetId="28">'[4]INICIO'!$AA$11</definedName>
    <definedName name="MSG_ERROR1" localSheetId="29">'[4]INICIO'!$AA$11</definedName>
    <definedName name="MSG_ERROR1" localSheetId="30">'[4]INICIO'!$AA$11</definedName>
    <definedName name="MSG_ERROR1" localSheetId="36">'[2]INICIO'!$AA$11</definedName>
    <definedName name="MSG_ERROR1">'[1]INICIO'!$AA$11</definedName>
    <definedName name="MSG_ERROR2" localSheetId="27">'[3]INICIO'!$AA$12</definedName>
    <definedName name="MSG_ERROR2" localSheetId="28">'[3]INICIO'!$AA$12</definedName>
    <definedName name="MSG_ERROR2" localSheetId="29">'[3]INICIO'!$AA$12</definedName>
    <definedName name="MSG_ERROR2" localSheetId="30">'[3]INICIO'!$AA$12</definedName>
    <definedName name="MSG_ERROR2">'[2]INICIO'!$AA$12</definedName>
    <definedName name="OPCION2" localSheetId="33">'[1]INICIO'!#REF!</definedName>
    <definedName name="OPCION2" localSheetId="10">'[1]INICIO'!#REF!</definedName>
    <definedName name="OPCION2" localSheetId="6">'[1]INICIO'!#REF!</definedName>
    <definedName name="OPCION2" localSheetId="7">'[1]INICIO'!#REF!</definedName>
    <definedName name="OPCION2" localSheetId="8">'[1]INICIO'!#REF!</definedName>
    <definedName name="OPCION2" localSheetId="9">'[1]INICIO'!#REF!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15">'[1]INICIO'!#REF!</definedName>
    <definedName name="OPCION2" localSheetId="16">'[1]INICIO'!#REF!</definedName>
    <definedName name="OPCION2" localSheetId="17">'[1]INICIO'!#REF!</definedName>
    <definedName name="OPCION2" localSheetId="31">'[1]INICIO'!#REF!</definedName>
    <definedName name="OPCION2" localSheetId="2">'[1]INICIO'!#REF!</definedName>
    <definedName name="OPCION2" localSheetId="3">'[1]INICIO'!#REF!</definedName>
    <definedName name="OPCION2" localSheetId="35">'[1]INICIO'!#REF!</definedName>
    <definedName name="OPCION2" localSheetId="27">'[4]INICIO'!#REF!</definedName>
    <definedName name="OPCION2" localSheetId="28">'[4]INICIO'!#REF!</definedName>
    <definedName name="OPCION2" localSheetId="29">'[4]INICIO'!#REF!</definedName>
    <definedName name="OPCION2" localSheetId="30">'[4]INICIO'!#REF!</definedName>
    <definedName name="OPCION2" localSheetId="18">'[1]INICIO'!#REF!</definedName>
    <definedName name="OPCION2" localSheetId="19">'[1]INICIO'!#REF!</definedName>
    <definedName name="OPCION2" localSheetId="20">'[1]INICIO'!#REF!</definedName>
    <definedName name="OPCION2" localSheetId="21">'[1]INICIO'!#REF!</definedName>
    <definedName name="OPCION2" localSheetId="22">'[1]INICIO'!#REF!</definedName>
    <definedName name="OPCION2" localSheetId="23">'[1]INICIO'!#REF!</definedName>
    <definedName name="OPCION2" localSheetId="24">'[1]INICIO'!#REF!</definedName>
    <definedName name="OPCION2" localSheetId="25">'[1]INICIO'!#REF!</definedName>
    <definedName name="OPCION2" localSheetId="26">'[1]INICIO'!#REF!</definedName>
    <definedName name="OPCION2" localSheetId="36">'[2]INICIO'!#REF!</definedName>
    <definedName name="OPCION2" localSheetId="37">'[1]INICIO'!#REF!</definedName>
    <definedName name="OPCION2">'[1]INICIO'!#REF!</definedName>
    <definedName name="ORIG" localSheetId="27">'[3]datos'!$T$2:$T$31674</definedName>
    <definedName name="ORIG" localSheetId="28">'[3]datos'!$T$2:$T$31674</definedName>
    <definedName name="ORIG" localSheetId="29">'[3]datos'!$T$2:$T$31674</definedName>
    <definedName name="ORIG" localSheetId="30">'[3]datos'!$T$2:$T$31674</definedName>
    <definedName name="ORIG">'[2]datos'!$T$2:$T$31674</definedName>
    <definedName name="P" localSheetId="27">'[3]INICIO'!$AO$5:$AP$32</definedName>
    <definedName name="P" localSheetId="28">'[3]INICIO'!$AO$5:$AP$32</definedName>
    <definedName name="P" localSheetId="29">'[3]INICIO'!$AO$5:$AP$32</definedName>
    <definedName name="P" localSheetId="30">'[3]INICIO'!$AO$5:$AP$32</definedName>
    <definedName name="P">'[2]INICIO'!$AO$5:$AP$32</definedName>
    <definedName name="P_K" localSheetId="27">'[3]INICIO'!$AO$5:$AO$32</definedName>
    <definedName name="P_K" localSheetId="28">'[3]INICIO'!$AO$5:$AO$32</definedName>
    <definedName name="P_K" localSheetId="29">'[3]INICIO'!$AO$5:$AO$32</definedName>
    <definedName name="P_K" localSheetId="30">'[3]INICIO'!$AO$5:$AO$32</definedName>
    <definedName name="P_K">'[2]INICIO'!$AO$5:$AO$32</definedName>
    <definedName name="PE" localSheetId="27">'[3]INICIO'!$AR$5:$AS$16</definedName>
    <definedName name="PE" localSheetId="28">'[3]INICIO'!$AR$5:$AS$16</definedName>
    <definedName name="PE" localSheetId="29">'[3]INICIO'!$AR$5:$AS$16</definedName>
    <definedName name="PE" localSheetId="30">'[3]INICIO'!$AR$5:$AS$16</definedName>
    <definedName name="PE">'[2]INICIO'!$AR$5:$AS$16</definedName>
    <definedName name="PE_K" localSheetId="27">'[3]INICIO'!$AR$5:$AR$16</definedName>
    <definedName name="PE_K" localSheetId="28">'[3]INICIO'!$AR$5:$AR$16</definedName>
    <definedName name="PE_K" localSheetId="29">'[3]INICIO'!$AR$5:$AR$16</definedName>
    <definedName name="PE_K" localSheetId="30">'[3]INICIO'!$AR$5:$AR$16</definedName>
    <definedName name="PE_K">'[2]INICIO'!$AR$5:$AR$16</definedName>
    <definedName name="rubros_fpc" localSheetId="27">'[3]INICIO'!$AO$39:$AO$42</definedName>
    <definedName name="rubros_fpc" localSheetId="28">'[3]INICIO'!$AO$39:$AO$42</definedName>
    <definedName name="rubros_fpc" localSheetId="29">'[3]INICIO'!$AO$39:$AO$42</definedName>
    <definedName name="rubros_fpc" localSheetId="30">'[3]INICIO'!$AO$39:$AO$42</definedName>
    <definedName name="rubros_fpc">'[2]INICIO'!$AO$39:$AO$42</definedName>
    <definedName name="_xlnm.Print_Titles" localSheetId="32">'ADS-1'!$1:$17</definedName>
    <definedName name="_xlnm.Print_Titles" localSheetId="33">'ADS-2'!$1:$17</definedName>
    <definedName name="_xlnm.Print_Titles" localSheetId="10">'APP 3'!$1:$26</definedName>
    <definedName name="_xlnm.Print_Titles" localSheetId="4">'APP-1'!$1:$20</definedName>
    <definedName name="_xlnm.Print_Titles" localSheetId="5">'APP-2'!$4:$19</definedName>
    <definedName name="_xlnm.Print_Titles" localSheetId="6">'APP-3 (1)'!$1:$28</definedName>
    <definedName name="_xlnm.Print_Titles" localSheetId="7">'APP-3 (2) '!$1:$28</definedName>
    <definedName name="_xlnm.Print_Titles" localSheetId="8">'APP-3 (4) '!$1:$28</definedName>
    <definedName name="_xlnm.Print_Titles" localSheetId="9">'APP-3 (5)'!$1:$28</definedName>
    <definedName name="_xlnm.Print_Titles" localSheetId="11">'APP-3 (6)'!$1:$28</definedName>
    <definedName name="_xlnm.Print_Titles" localSheetId="12">'ARF'!$1:$17</definedName>
    <definedName name="_xlnm.Print_Titles" localSheetId="13">'ARF (2)'!$1:$17</definedName>
    <definedName name="_xlnm.Print_Titles" localSheetId="14">'ARF (3)'!$1:$17</definedName>
    <definedName name="_xlnm.Print_Titles" localSheetId="15">'ARF (4)'!$1:$17</definedName>
    <definedName name="_xlnm.Print_Titles" localSheetId="16">'ARF (5)'!$1:$17</definedName>
    <definedName name="_xlnm.Print_Titles" localSheetId="17">'ARF (6)'!$1:$17</definedName>
    <definedName name="_xlnm.Print_Titles" localSheetId="31">'EAP'!$1:$22</definedName>
    <definedName name="_xlnm.Print_Titles" localSheetId="1">'ECG-1'!$1:$20</definedName>
    <definedName name="_xlnm.Print_Titles" localSheetId="2">'ECG-2'!$1:$20</definedName>
    <definedName name="_xlnm.Print_Titles" localSheetId="3">'EPC'!$1:$15</definedName>
    <definedName name="_xlnm.Print_Titles" localSheetId="35">'FIC'!$11:$25</definedName>
    <definedName name="_xlnm.Print_Titles" localSheetId="27">'IPP'!$1:$24</definedName>
    <definedName name="_xlnm.Print_Titles" localSheetId="28">'IPP (2)'!$1:$23</definedName>
    <definedName name="_xlnm.Print_Titles" localSheetId="29">'IPP (3)'!$1:$23</definedName>
    <definedName name="_xlnm.Print_Titles" localSheetId="30">'IPP (4)'!$1:$23</definedName>
    <definedName name="_xlnm.Print_Titles" localSheetId="18">'PAR'!$1:$23</definedName>
    <definedName name="_xlnm.Print_Titles" localSheetId="19">'PAR (2)'!$1:$23</definedName>
    <definedName name="_xlnm.Print_Titles" localSheetId="20">'PAR (3)'!$1:$23</definedName>
    <definedName name="_xlnm.Print_Titles" localSheetId="21">'PAR (4)'!$1:$23</definedName>
    <definedName name="_xlnm.Print_Titles" localSheetId="22">'PAR (5)'!$1:$23</definedName>
    <definedName name="_xlnm.Print_Titles" localSheetId="23">'PAR (6)'!$1:$23</definedName>
    <definedName name="_xlnm.Print_Titles" localSheetId="24">'PAR (7)'!$1:$23</definedName>
    <definedName name="_xlnm.Print_Titles" localSheetId="25">'PAR (8)'!$1:$23</definedName>
    <definedName name="_xlnm.Print_Titles" localSheetId="26">'PAR (9)'!$1:$22</definedName>
    <definedName name="_xlnm.Print_Titles" localSheetId="36">'PET'!$1:$20</definedName>
    <definedName name="_xlnm.Print_Titles" localSheetId="37">'PPD'!$1:$24</definedName>
    <definedName name="_xlnm.Print_Titles" localSheetId="34">'SAP'!$1:$19</definedName>
    <definedName name="U" localSheetId="27">'[3]INICIO'!$Y$4:$Z$93</definedName>
    <definedName name="U" localSheetId="28">'[3]INICIO'!$Y$4:$Z$93</definedName>
    <definedName name="U" localSheetId="29">'[3]INICIO'!$Y$4:$Z$93</definedName>
    <definedName name="U" localSheetId="30">'[3]INICIO'!$Y$4:$Z$93</definedName>
    <definedName name="U">'[2]INICIO'!$Y$4:$Z$93</definedName>
    <definedName name="UEG_DENOM" localSheetId="27">'[3]datos'!$R$2:$R$31674</definedName>
    <definedName name="UEG_DENOM" localSheetId="28">'[3]datos'!$R$2:$R$31674</definedName>
    <definedName name="UEG_DENOM" localSheetId="29">'[3]datos'!$R$2:$R$31674</definedName>
    <definedName name="UEG_DENOM" localSheetId="30">'[3]datos'!$R$2:$R$31674</definedName>
    <definedName name="UEG_DENOM">'[2]datos'!$R$2:$R$31674</definedName>
    <definedName name="UR" localSheetId="27">'[3]INICIO'!$AJ$5:$AM$99</definedName>
    <definedName name="UR" localSheetId="28">'[3]INICIO'!$AJ$5:$AM$99</definedName>
    <definedName name="UR" localSheetId="29">'[3]INICIO'!$AJ$5:$AM$99</definedName>
    <definedName name="UR" localSheetId="30">'[3]INICIO'!$AJ$5:$AM$99</definedName>
    <definedName name="UR">'[2]INICIO'!$AJ$5:$AM$99</definedName>
  </definedNames>
  <calcPr fullCalcOnLoad="1"/>
</workbook>
</file>

<file path=xl/sharedStrings.xml><?xml version="1.0" encoding="utf-8"?>
<sst xmlns="http://schemas.openxmlformats.org/spreadsheetml/2006/main" count="1713" uniqueCount="925">
  <si>
    <t>B) Productos o Servicios Otorgados y Acciones Realizadas: Efectuar la recolección de basura por medio de camiones recolectores con doble compartimiento de inorgánicos e inorgánicos, así como el barrido por medio mecánico y manual, así como la recolección por medio de carretones los cuales son depositados en los camiones para ser separados y depositados en los centros de transferencia, se recolectaron en este período 145,220 toneladas, beneficiando a 414,711 habitantes</t>
  </si>
  <si>
    <t xml:space="preserve">META FÍSICA ALCANZADA AL PERÍODO : 110.0 km </t>
  </si>
  <si>
    <t>PRESUPUESTO PROGRAMADO: 2,152,861.99</t>
  </si>
  <si>
    <t>PRESUPUESTO EJERCIDO: 2,152,861.99</t>
  </si>
  <si>
    <t>META FÍSICA PROGRAMADA AL PERÍODO: 675 m</t>
  </si>
  <si>
    <t>META FÍSICA ALCANZADA AL PERÍODO:  657 m</t>
  </si>
  <si>
    <t>PRESUPUESTO PROGRAMADO: 13,888,149.44</t>
  </si>
  <si>
    <t>PRESUPUESTO EJERCIDO: 11,857,712.70</t>
  </si>
  <si>
    <t xml:space="preserve">B).- Productos o Servicios Otorgados y Acciones Realizadas: Se le dio atención a 625 demandas que ingresaron por medio de CESAC, se atendio por medio de pipas a todas las colonias que padecieron escaces de agua potable así como de agua tratada para el riego de los camelones y jardines, se pago el agua potable que consumen los Centros de Desarrollo Infantil, Mudulos, Bodegas, Panteones, Deportivos, Cmpamentos, Centros de Desarrollo Comunitario, Viveros, Velatorios, Parques, jardines, Protección civil, Registro Civil, Edificio Delegacional, Edificio de Cotita, Edificio de Mecoaya, Museos, Videoteca, Mercados públicos, Bibliotecas, Foro Cultural, Casa de la Cultura, Albergue de la Mujer Maltratada. se le dio mantenimiento a la red secundaria de agua potable realizando trabajos de apertura de cepas, reparación de fugas de agua en tubos de asbesto PVC, cambio de tubería dañada, atendiendo las colonias San Marcos, San Rafael, Aguolera, ampliación cosmopilita, Potrero del Llano, Euzkadi, Plenitud, Prohogar, Nueva España, La Raza y Claveria, realizando 657 m y beneficiandoa 195,420 personas. </t>
  </si>
  <si>
    <t>PRESUPUESTO PROGRAMADO: 435,991.70</t>
  </si>
  <si>
    <t>PRESUPUESTO EJERCIDO: 435,991.70</t>
  </si>
  <si>
    <t>SAN MARTÍN XOCHINAUAC PUE.</t>
  </si>
  <si>
    <t>O.02D2.4046</t>
  </si>
  <si>
    <t>SAN MARCOS</t>
  </si>
  <si>
    <t>O.02D2.4043</t>
  </si>
  <si>
    <t>PORVENIR</t>
  </si>
  <si>
    <t>O.02D2.4047</t>
  </si>
  <si>
    <t>U.H. CRUZ ROJA TEPATONFO</t>
  </si>
  <si>
    <t>O.02D2.4035</t>
  </si>
  <si>
    <t>PAVIMENTACIÓN C/CONCRETO</t>
  </si>
  <si>
    <t>AMPLIACIÓN PETROLERA</t>
  </si>
  <si>
    <t>PRADOS DEL ROSARIO</t>
  </si>
  <si>
    <t>AMPL. SAN PEDRO XALPA II</t>
  </si>
  <si>
    <t>U.H. PANTACO</t>
  </si>
  <si>
    <t>PATRIMONIO FAMILIAR</t>
  </si>
  <si>
    <t>DEL RECREO</t>
  </si>
  <si>
    <t>U.H.ISSFAM LAS ARMAS</t>
  </si>
  <si>
    <t>PETROLERA</t>
  </si>
  <si>
    <t>PAVIMENTACIÓN</t>
  </si>
  <si>
    <t>SAN MATEO</t>
  </si>
  <si>
    <t>HOGAR Y SEG/NUEVA STA. MARÍA</t>
  </si>
  <si>
    <t>SANTA CRUZ ACAYUCAN PUE.</t>
  </si>
  <si>
    <t>SAN JUAN TLIHUACA PUE</t>
  </si>
  <si>
    <t xml:space="preserve">U.H.CUAITLAHUAC 1 Y 2 </t>
  </si>
  <si>
    <t>PINTURA DE FACHADAS</t>
  </si>
  <si>
    <t>TIERRA NUEVA</t>
  </si>
  <si>
    <t>BALIZAMIENTO</t>
  </si>
  <si>
    <t>NUEVA SANTA MARÍA</t>
  </si>
  <si>
    <t>SEÑALAMIENTO</t>
  </si>
  <si>
    <t>U.H. CONJ. SAN PABLO 396</t>
  </si>
  <si>
    <t>IMPERMEABILIZACIÓN</t>
  </si>
  <si>
    <t>SAN MIGUEL AMANTLA PUE.</t>
  </si>
  <si>
    <t>VELARIA</t>
  </si>
  <si>
    <t>COMPLEMENTO A UNIDADES DE PROTECCIÓN CIUDADANA</t>
  </si>
  <si>
    <t>Autoempleo rural sustentable</t>
  </si>
  <si>
    <t>PROGRAMA:FONDO DE APORTACIONES PARA EL FORTALECIMIENTO DE LOS MUNICIPIOS Y LAS DEMARCACIONES TERRITORALES DEL DISTRITO FEDERAL</t>
  </si>
  <si>
    <t>ACCIÓN, PROGRAMA PÚBLICO O PROYECTO: PROTECCIÓN CIVIL</t>
  </si>
  <si>
    <t>EJE DEL PROGRAMA GENERAL DE DESARROLLO 2013-2018: 2.- GOBERNABILIDAD, SEGURIDAD Y PROTECCIÓN CIUDADANA</t>
  </si>
  <si>
    <t>FINALIDAD 1.- GOBIERNO</t>
  </si>
  <si>
    <t>FUNCIÓN: 7.- ASUNTOS DE ORDEN PÚBLICO Y DE SEGURIDAD INTERIOR</t>
  </si>
  <si>
    <t>ACCTIVIDAD INSTITUCIONAL: 204.- GESTIÓN INTEGRAL DE RIESGOS EN MATERIA DE PROTECCIÓN CIVIL</t>
  </si>
  <si>
    <t>ACCIÓN, PROGRAMA PÚBLICO O PROYECTO: APOYO A ADULTOS MAYORES</t>
  </si>
  <si>
    <t>FUNCIÓN:6.-PROTECCIÓN SOCIAL</t>
  </si>
  <si>
    <t>ÁREA DE OPORTUNIDAD DEL PROGRAMA GENERAL DE DESARROLLO 2013-2018: 1.- DISCRIMINACIÓN Y DERECHOS HUMANOS</t>
  </si>
  <si>
    <t>ACCIÓN, PROGRAMA PÚBLICO O PROYECTO: APOYO A LA SALUD</t>
  </si>
  <si>
    <t>ÁREA DE OPORTUNIDAD DEL PROGRAMA GENERAL DE DESARROLLO 2013-2018: 2.- SALUD</t>
  </si>
  <si>
    <t>FUNCIÓN. 3.- SALUD</t>
  </si>
  <si>
    <t>SUBFUNCIÓN:1.- PRESTACIÓN DE SERVICIOS DE SALUD A LA COMUNIDAD</t>
  </si>
  <si>
    <t>ACCIÓN, PROGRAMA PÚBLICO O PROYECTO: PROGRAMA DE ALUMBRADO PÚBLICO</t>
  </si>
  <si>
    <t>ÁREA DE OPORTUNIDAD DEL PROGRAMA GENERAL DE DESARROLLO 2013-2018:  2.- ESPACIOS PÚBLICOS</t>
  </si>
  <si>
    <t>FUNCIÓN: 2.- VIVIENDA Y SERVICIOS A LA COMUNIDAD</t>
  </si>
  <si>
    <t>EJE DEL PROGRAMA GENERAL DE DESARROLLO 2013-2018: 4.- HABITABILIDAD, SERVICIOS PÚBLICOS E INFRAESTRUCTURA</t>
  </si>
  <si>
    <t>ÁREA DE OPORTUNIDAD DEL PROGRAMA GENERAL DE DESARROLLO 2013-2018: 2.- ESPACIOS PÚBLICOS</t>
  </si>
  <si>
    <t>ACCIÓN, PROGRAMA PÚBLICO O PROYECTO: RECOLECCIÓN DELEGACIONAL DE RESIDUOS SÓLIDOS</t>
  </si>
  <si>
    <t>ÁREA DE OPORTUNIDAD DEL PROGRAMA GENERAL DE DESARROLLO 2013-2018:7.- RESIDUOS SÓLIDOS</t>
  </si>
  <si>
    <t>FUNCIÓN:1.- PROTECCIÓN AMBIENTAL</t>
  </si>
  <si>
    <t>SUBFUNCIÓN: 1.- ORDENACIÓN DE DESECHOS</t>
  </si>
  <si>
    <t>ACCIÓN, PROGRAMA PÚBLICO O PROYECTO: PROGRAMA DE MANTENIMIENTO DEL SISTEMA DE DRENAJE</t>
  </si>
  <si>
    <t>FUNCIÓN:1.-PROTECCIÓN AMBIENTAL</t>
  </si>
  <si>
    <t>SUBFUNCIÓN: 3.- ORDENACIÓN DE AGUAS RESIDUALES, DRENAJE Y ALCANTARILLADO</t>
  </si>
  <si>
    <t>ACCIÓN, PROGRAMA PÚBLICO O PROYECTO: PROGRAMA DELEGACIONAL DE MANTENIMIENTO DE LAS TUBERÍAS DE AGUA POTABLE</t>
  </si>
  <si>
    <t>FUNCIÓN: 2 VIVIENDA Y SERVICIOS A LA COMUNIDAD</t>
  </si>
  <si>
    <t>SUBFUNCIÓN: 9.- OTROS DE SEGURIDAD SOCIAL Y ASISTENCIA SOCIAL</t>
  </si>
  <si>
    <t>META FÍSICA PROGRAMADA AL PERÍODO: 1.0 ACCIÓN</t>
  </si>
  <si>
    <t>META FÍSICA ALCANZADA AL PERÍODO  1.0  ACCIÓN</t>
  </si>
  <si>
    <t>META FÍSICA ALCANZADA AL PERÍODO  900.0 PERSONAS</t>
  </si>
  <si>
    <t>META FÍSICA PROGRAMADA AL PERÍODO: 900.0 PERSONAS</t>
  </si>
  <si>
    <t>ÁREA DE OPORTUNIDAD DEL PROGRAMA GENERAL DE DESARROLLO 2013-2018: 6.- PROTECCIÓN CIVIL</t>
  </si>
  <si>
    <t>COLTONGO</t>
  </si>
  <si>
    <t>ALUMBRADO</t>
  </si>
  <si>
    <t>EL JAGUEY EST. PANTACO</t>
  </si>
  <si>
    <t>REYNOSA TAMAULIPAS</t>
  </si>
  <si>
    <t>LA RAZA</t>
  </si>
  <si>
    <t>ANGEL ZIMBRON</t>
  </si>
  <si>
    <t>SAN BARTOLO CAHUALTONGO PUE</t>
  </si>
  <si>
    <t>MONTE ALTO</t>
  </si>
  <si>
    <t>SAN SEBVASTIAN</t>
  </si>
  <si>
    <t>SANTO TOMAS</t>
  </si>
  <si>
    <t>U.H. EL ROSARIO "A"</t>
  </si>
  <si>
    <t>U.H.MANUEL RIVERA ANAYA CROC</t>
  </si>
  <si>
    <t>SANTO DOMINGO</t>
  </si>
  <si>
    <t>SAN BERNABE BARRIO</t>
  </si>
  <si>
    <t>SAN FRANCISCO XOCOTITLA</t>
  </si>
  <si>
    <t>U.H. FRANCISCO VILLA</t>
  </si>
  <si>
    <t>SANTA APOLONIA BARRIO</t>
  </si>
  <si>
    <t>AGUILERA</t>
  </si>
  <si>
    <t>DEL GAS</t>
  </si>
  <si>
    <t>AMPLIACIÓN DEL GAS</t>
  </si>
  <si>
    <t>DEL MAESTRO</t>
  </si>
  <si>
    <t>INDUSTRIAL VALLEJO</t>
  </si>
  <si>
    <t>LAS SALINAS</t>
  </si>
  <si>
    <t>LIBERACIÓN</t>
  </si>
  <si>
    <t>SAN ANDRES PUEBLO</t>
  </si>
  <si>
    <t>SAN SALVADOR XOCHIMANCAS</t>
  </si>
  <si>
    <t>SANTA MARIA MANINALCO PUE.</t>
  </si>
  <si>
    <t>FERRERIA</t>
  </si>
  <si>
    <t>COSMOPOLITA</t>
  </si>
  <si>
    <t>PODA Y TALA</t>
  </si>
  <si>
    <t>SAN RAFAEL</t>
  </si>
  <si>
    <t>SIND. MEX. DE ELECTRICISTAS</t>
  </si>
  <si>
    <t>NUEVO SAN RAFAEL</t>
  </si>
  <si>
    <t>A.02D2.4018</t>
  </si>
  <si>
    <t>JUEGOS INFANTILES</t>
  </si>
  <si>
    <t>SAN ANDRES DE LAS SALINAS PUE</t>
  </si>
  <si>
    <t>A.02D2.4019</t>
  </si>
  <si>
    <t>TRABAJADORES DEL HIERRO</t>
  </si>
  <si>
    <t>A.02D2.4020</t>
  </si>
  <si>
    <t>U.H. XOCHINAHUAC</t>
  </si>
  <si>
    <t>A.02D2.4025</t>
  </si>
  <si>
    <t>GIMNASIO</t>
  </si>
  <si>
    <t>SAN ANDRES BARRIO</t>
  </si>
  <si>
    <t>A.02D24027</t>
  </si>
  <si>
    <t>SAN FRANCISCO TETECALA PUE.</t>
  </si>
  <si>
    <t>A.02D2.4023</t>
  </si>
  <si>
    <t>ARENAL</t>
  </si>
  <si>
    <t>A.02D2.4026</t>
  </si>
  <si>
    <t>SANTA LUCIA BARRIO</t>
  </si>
  <si>
    <t>A.02D2.4024</t>
  </si>
  <si>
    <t>PLENITUD</t>
  </si>
  <si>
    <t>A.02D2.4022</t>
  </si>
  <si>
    <t>U.H. SAN PABLO XALPA</t>
  </si>
  <si>
    <t>A.02D2.4028</t>
  </si>
  <si>
    <t>U.H. DEMET</t>
  </si>
  <si>
    <t>EXHACIENDA DEL ROSARIO</t>
  </si>
  <si>
    <t>A.02D2.4021</t>
  </si>
  <si>
    <t>SANTIAGO AHUIZOTLA</t>
  </si>
  <si>
    <t>A.02D2.4036</t>
  </si>
  <si>
    <t>PATRULLA</t>
  </si>
  <si>
    <t>SAN SALVADOR</t>
  </si>
  <si>
    <t>A.02D2.4034</t>
  </si>
  <si>
    <t>SANTA INES</t>
  </si>
  <si>
    <t>A.02D2.4040</t>
  </si>
  <si>
    <t>ALDANA</t>
  </si>
  <si>
    <t>A.02D2.4037</t>
  </si>
  <si>
    <t>U.H. JARDINES CEYLAN</t>
  </si>
  <si>
    <t>A.02D2.4038</t>
  </si>
  <si>
    <t>POTRERO DEL LLANO</t>
  </si>
  <si>
    <t>A.02D2.4039</t>
  </si>
  <si>
    <t>A.02D2.4031</t>
  </si>
  <si>
    <t>MOTO PATRULLA</t>
  </si>
  <si>
    <t>A.02D2.4029</t>
  </si>
  <si>
    <t>FUENTE DE FINANCIAMIENTO: FISCALES Y FORTAMUN</t>
  </si>
  <si>
    <t>FUENTE DE FINANCIAMIENTO: FISCALES-FORTAMUN</t>
  </si>
  <si>
    <t>(3,150/3.625)*100= 86.89%</t>
  </si>
  <si>
    <t>(198,935/200,000)*100= 99.46%</t>
  </si>
  <si>
    <t>(198,935/74)= 2,688.32 TONELADAS POR RUTA</t>
  </si>
  <si>
    <t>(201,873,986.48 / 198,935 )= $ 1,014.80</t>
  </si>
  <si>
    <t>(16,631/25,750)*100= 64.58%</t>
  </si>
  <si>
    <t>(16,631/17,320)*100= 96.02%</t>
  </si>
  <si>
    <t xml:space="preserve">(197,686,485.59/16,631)= $ 11,886.62 </t>
  </si>
  <si>
    <t>(11,425/411,714)*100= 2.77 %</t>
  </si>
  <si>
    <t>(12/15)*100= 80 %</t>
  </si>
  <si>
    <t>(14,500,041.06 / 37,045,911.00)*100= 39.14%</t>
  </si>
  <si>
    <t>(11,425/ 15,230)*100=75.02%</t>
  </si>
  <si>
    <t>(1,260/2,125)*100=59.29%</t>
  </si>
  <si>
    <t>(145,220/150,002)*100= 96.81 %</t>
  </si>
  <si>
    <t>(137,773,329.15/78)= $ 1,766,324.75</t>
  </si>
  <si>
    <t>(145,220/78)= 1,861.79 TONELADAS POR RUTA</t>
  </si>
  <si>
    <t>(11,795/25,750)*100=  45.80%</t>
  </si>
  <si>
    <t>(875/1,050)*100= 83.33%</t>
  </si>
  <si>
    <t>(117,382,798.32/ 11,795)= $ 9,951.91</t>
  </si>
  <si>
    <t>(16,631/111)= 149.82 LUMINARIAS POR COLONIA</t>
  </si>
  <si>
    <t>(11,795/111)= 106.26  LUMINARIAS POR COLONIA</t>
  </si>
  <si>
    <t>B).- No presenta variación el presupuesto ejercido con respecto al presupuesto devengado al periodo</t>
  </si>
  <si>
    <t>A).- No presenta variación el presupuesto devengado respecto al presupuesto programado al periodo.</t>
  </si>
  <si>
    <t>B).- No presenta variación el presupuesto ejercido con respecto al presupuesto devengado.</t>
  </si>
  <si>
    <t xml:space="preserve">A).- La variación que presenta el presupuesto devengado con respecto al presupuesto programado, obedecio a las economías obtenidas en los preocesos de licitación por la adquisición de materials de laboratorio (provetas y matraces. </t>
  </si>
  <si>
    <t xml:space="preserve">A).- La variación que presenta el presupuesto devengado con respecto al presupuesto programado, fue debido a los ahorros obtenidos en la reparación y mantenimiento de los vehículos del parque vehícular de esta Delegación, asi como por el pago de defunción para el personal de base el cual no se puede predecir el gasto </t>
  </si>
  <si>
    <t xml:space="preserve">A).- La variación que presenta el presupuesto devengado con respecto al programado, fue debido a la entrega desfasada de la documentación por parte del proveedor para su pago por la adquisición de un camión con brazo hidraulico para el área de Servicios Urbanos. </t>
  </si>
  <si>
    <t>A).- la variación que presenta el presupuesto devengado con respecto al presupuesto programado, fue debido a la entrega desfasada de las estimaciones para su pago po parte de los contratistas en las obras del mantenimiento de los Centros de Desarrollo Social y Comunitarios, así como en la rehabilitación de la red del sistema de agua potable en las calles de Enrique Añorve, Abraham Sánchez, Gustavo Bazan, Emilio Carranza y Hemeregildo Galeana en la Colonia Ampliación san Pedro Xalpa</t>
  </si>
  <si>
    <t>NORMAL</t>
  </si>
  <si>
    <t>B).- No Presenta variación</t>
  </si>
  <si>
    <t>A).- No presenta variación</t>
  </si>
  <si>
    <t>U.H. PEMEX EL RODSARIO</t>
  </si>
  <si>
    <t>A.02D2.4033</t>
  </si>
  <si>
    <t>U.H. PRESIDENTE MADERO</t>
  </si>
  <si>
    <t>A.02D2.4032</t>
  </si>
  <si>
    <t>SANT CATARINA PUEBLO</t>
  </si>
  <si>
    <t>A.02D2.4030</t>
  </si>
  <si>
    <t>U.H. FERRERIA</t>
  </si>
  <si>
    <t>A.02D24016</t>
  </si>
  <si>
    <t>ALARMA VECINAL</t>
  </si>
  <si>
    <t>U.H. MIGUEL HIDALGO</t>
  </si>
  <si>
    <t>A.02D2.4014</t>
  </si>
  <si>
    <t>U.H. CUITLAHUAC 3 Y4</t>
  </si>
  <si>
    <t>A.02D2.4015</t>
  </si>
  <si>
    <t>HUAUTLA DE LAS SALINAS BARRIO</t>
  </si>
  <si>
    <t>TINACOS Y LAMINAS</t>
  </si>
  <si>
    <t>TOTAL</t>
  </si>
  <si>
    <t>PARA LA ADQUISICIÓN DE MATERIAL ELÉCTRICO EL CUAL SERA UTILIZADO PARA ELMANTENIMIENTO DE LAS LUMINARIAS EN DISTINTAS COLONIAS</t>
  </si>
  <si>
    <t>SE ADQUIRIRAN DISTINTOS MATERIALES PARA EL MANTENIMIENTO A 35 PLANTELES EDUCATIVOS DE ESTA DELEGACIÓN.</t>
  </si>
  <si>
    <t>5.M.E.3.-CONTINGENCIAS ECONÓMICAS PREVISTAS EN EL RAMO 23 "PROVISIONES SALARIALES ECONÓMICAS"</t>
  </si>
  <si>
    <t>FONDO, CONVENIO O SUBSIDIO: CONTINGENCIA ECONÓMICAS PREVISTAS EN EL RAMO 23 " PREVISIONES SALARIALES Y ECONÓMICAS</t>
  </si>
  <si>
    <t>SE ADQUIRIRAN PANELES SOLARES LOS CUALES SERAN INSTALDOS EN EL DEPORTIVO AZCAPOTZALCO Y LA ALAMEDA NORTE</t>
  </si>
  <si>
    <t>APOYO A UNIDADES HABITACIONALES Y VIVIENDAS PRECARIAS</t>
  </si>
  <si>
    <t>APOYO A PERSONAS CON DISCAPACIDAD</t>
  </si>
  <si>
    <t>OPERACIÓN DE PANTEONES PÚBLICOS</t>
  </si>
  <si>
    <t>MANTENIMIENTO DE ÁREAS VERDES</t>
  </si>
  <si>
    <t>SERVICIOS DE PODA DE ÁRBOLES</t>
  </si>
  <si>
    <t>MANTENIMIENTO, CONSERVACIÓN Y REHABILITACIÓN DE BANQUETAS</t>
  </si>
  <si>
    <t>MANTENIMIENTO, CONSERVACIÓN Y REHABILITACIÓN PARA UNIDADES HABITACIONALES Y VIVIENDA</t>
  </si>
  <si>
    <t>BALIZAMIENTO EN VIALIDADES</t>
  </si>
  <si>
    <t>MANTENIMIENTO, CONSERVACIÓN Y REHABILITACIÓN DE VIALIDADES SECUNDARIAS</t>
  </si>
  <si>
    <t>MANTENIMIENTO, CONSERVACIÓN Y REHABILITACIÓN AL SISTEMA DE DRENAJE</t>
  </si>
  <si>
    <t>RECOLECCIÓN DE RESIDUOS SÓLIDOS</t>
  </si>
  <si>
    <t>OTROS SERVICIOS GENERALES</t>
  </si>
  <si>
    <t>APOYO ADMINISTRATIVO</t>
  </si>
  <si>
    <t>COORDINACIÓN DE POLÍTICAS</t>
  </si>
  <si>
    <t>SERVICIO</t>
  </si>
  <si>
    <t>COMERCIANTE</t>
  </si>
  <si>
    <t>METRO CUADRADO</t>
  </si>
  <si>
    <t>ESPACIO PÚBLICO</t>
  </si>
  <si>
    <t>ADQUISICIÓN DE MATERIAL ELÉCTRICO PARA LA ATENCIÓN AL ALUMBRADO PÚBLICO</t>
  </si>
  <si>
    <t>ADQUISICIÓN DE MATERIAL PARA LA OPERACIÓN DEL PROGRAMA EMERGENTE DE MANTENIMIENTO A ESCUELAS PRIMARIAS</t>
  </si>
  <si>
    <t>PROMOCIÓN DE CULTURA DE MANEJO DE RESIDUOS SÓLIDOS</t>
  </si>
  <si>
    <t>Promoción de cultura de manejo de   residuos sólidos</t>
  </si>
  <si>
    <t>ADQUISICIÓN DE PANELES SOLARES PARA EL ALUMBRADO DEL DEPORTIVO AZCAPOTZALCO Y LA ALAMEDA NORTE</t>
  </si>
  <si>
    <t>APOYO A PERSONAS CON DISCAPACIDAD A TRAVÉS DE LA ENTREGA DE SILLAS DE RUEDAS, BASTINES, MULETAS, PROTESIS Y APARATOS AUDITIVOS</t>
  </si>
  <si>
    <t>APOYOS ALIMENTICIOS COMPLEMENTARIOS A TRAVÉS DE BARRAS NUTRICIONALES EN ESCUELAS PRIMARIAS</t>
  </si>
  <si>
    <t>ENTREGA DE LENTES A ALUMNOS DE PRIMARIA, SECUNDARIA Y NIVEL MEDIO SUPERIOR</t>
  </si>
  <si>
    <t>ENTREGA DE ZAPATOS PARA ALUMNOS DE ESCUELA PRIMARIA PUBLICAS</t>
  </si>
  <si>
    <t>PROGRAMA DE APOYO DE SALUD PREVENTIVA PARA COMBATIR LA OBESIDAD, MEDIANTE ORIENTACIÓN MÉDIACA, SEGUIMIENTO Y PAQUETES NUTRICIONALES</t>
  </si>
  <si>
    <t>SEGUNDA CARRERA AZCAPOTZALCO RUMBO AL MARATON DE LA CIUDAD DE MÉXICO</t>
  </si>
  <si>
    <t>SUMINISTRO DE AGUA POTABLE A CENDIS Y ESCUELAS PRIMARIAS EN LA DELEGACIÓN</t>
  </si>
  <si>
    <t>PARA RALIZAR EL PROGRAMA APOYO A PERSONS CON DISCAPACIDAD SE ENTREGARAN SILLAS DE RUEDAS, BASTONES, MULETAS, PROTESIS Y APARATOS AUDITIVOS.</t>
  </si>
  <si>
    <t>TIENE COMO FINALIDAD ENTREGAR POR UNICA VEZ DE BARRAS NUTRICIONALES EN LAS ESCUELAS PRIMARIAS PÚBLICAS DE LA DELEGACIÓN</t>
  </si>
  <si>
    <t>APOYO DE ESTUDIOS CLINICOS</t>
  </si>
  <si>
    <t>PARA CUMPLIR CON EL PROGRAMA ESTUDIOS CLINICOS PARA HOMBRES Y MUJERES Y ESTEN EN POSIBILIDADES DE REALIZARSE UN CHEQUE GENERAL PARA PREVENIR ENFERMEDADES DEGENERATIVAS</t>
  </si>
  <si>
    <t>EL PROGRAMA TIENE COMO OBJETIVO GENERAR CONDICIONES FAVORABLES PARA LAS PERSONAS CON DISCAPACIDAD VISUAL PUEDAN ACCEDER A LENTES PARA CONTRIBUIR A UNA MEJOR INTEGRACIÓN BENEFICIANDO A ESTUDIANTES DE PRIMARIA Y SECUNDARIA</t>
  </si>
  <si>
    <t>SE ENTREGARAN ZAPATOS A ALUMNOS DE NIVEL PRIMARIA EN LAS ESCUELAS DE ESTA DELEGACIÓN, BENEFICIANDO A 10,000 NIÑOS (AS)</t>
  </si>
  <si>
    <t>GUANTES DE AUTOEXPLORACIÓN MAMARIA</t>
  </si>
  <si>
    <t>EL OBJETIVO DE ENTREGA UN GUANTE DE EXPLORACIÓN MAMARIA ES PARA AUMENTAR LA CULTURA DE EUTOEXPLORACIÓN DESDE EDAD TEMPRANA EN LAS MUJERES PARA PREVENIR CUALQUIER ALTERACIÓN EN LA MAMA</t>
  </si>
  <si>
    <t>OBRA PÚBLICA</t>
  </si>
  <si>
    <t>LAS OBRAS ESTAN POR DEFINIRSE</t>
  </si>
  <si>
    <t>TOTAL GASTO CAPITAL</t>
  </si>
  <si>
    <t>TOTAL GASTO CORRIENTE</t>
  </si>
  <si>
    <t>OBRAS POR DEFINIRSE</t>
  </si>
  <si>
    <t>PROGRAMA DE APOYO DE SALUD PREVENTIVA PARA COMBATIR LA OBESIDAD PARA PROMOVER LA CULTURA MEDIANTE COMPETENCIA PARA UNA VIDA SALUDABLE</t>
  </si>
  <si>
    <t>PROGRAMA DE CAPTACIÓN DE RESIDUOS SÓLIDOS A TRAVÉS DE CONTENEDORES SOTERRADOS</t>
  </si>
  <si>
    <t>SE ADQUIRIRAN CONTENEDORES SOTERRADOS LOS CUALES SERAN INSTALADOS EN DISTINTAS COLONIAS DE LA DEMARCAIÓN</t>
  </si>
  <si>
    <t>AZCAPOTZALCO</t>
  </si>
  <si>
    <t xml:space="preserve">DISTINTAS COLONIAS </t>
  </si>
  <si>
    <t>GUANTES DE EXPLORACIÓN MAMARIA</t>
  </si>
  <si>
    <t>DISTINTAS COLONIAS</t>
  </si>
  <si>
    <t>ESTUDIOS CLINICOS PARA HOMBRES Y MUJERES</t>
  </si>
  <si>
    <t>PROGRAMA POR TU FAMILIA " PESEMOS MENOS VIVAMOS MAS"</t>
  </si>
  <si>
    <t>ATENCIÓN Y ALIMENTACIÓN A NIÑOS, NIÑAS Y PERSONAL DOCENTE DE LOS CENDIS</t>
  </si>
  <si>
    <t>Índice de Cobertura</t>
  </si>
  <si>
    <t>Eficacia</t>
  </si>
  <si>
    <t>Cumplimiento</t>
  </si>
  <si>
    <t>Eficiencia</t>
  </si>
  <si>
    <t>TRIMESTRAL</t>
  </si>
  <si>
    <t>INEGI</t>
  </si>
  <si>
    <t>ACCIÓN</t>
  </si>
  <si>
    <t>Construcción y ampliación de infraestructura de desarrollo social</t>
  </si>
  <si>
    <t>(179,559,871.56/ 0.00)*100 = 0.0</t>
  </si>
  <si>
    <t>2.- 17,997,959.00</t>
  </si>
  <si>
    <t>3.- 47,183,415.00</t>
  </si>
  <si>
    <t>15.3</t>
  </si>
  <si>
    <t>46.7</t>
  </si>
  <si>
    <t>(101,763,533.98+17,997,959.00+47,183,415.00/179,559,871.56 )*100 = 92.97</t>
  </si>
  <si>
    <t>1.- 101,763,533.98</t>
  </si>
  <si>
    <t>56.7</t>
  </si>
  <si>
    <t>176.4</t>
  </si>
  <si>
    <t>1534.7</t>
  </si>
  <si>
    <t>675.8</t>
  </si>
  <si>
    <t>10.1</t>
  </si>
  <si>
    <t>56.4</t>
  </si>
  <si>
    <t>31.0</t>
  </si>
  <si>
    <t>101,763,533.98+17,997,959.00+47,183,415.00/179,559,871.56)*(176.4+997.6+380.5)*100 = 54.6</t>
  </si>
  <si>
    <t>(179,559,871.56 / 227,748,003.00 )* 100 = 78.84 %</t>
  </si>
  <si>
    <t>INFORME  DE  AVANCE  TRIMESTRAL
ENERO-SEPTIEMBRE  2014</t>
  </si>
  <si>
    <t>PERÍODO: ENERO - SEPTIEMBRE  2014</t>
  </si>
  <si>
    <t>PERÍODO: ENERO - SEPTIEMBRE 2014</t>
  </si>
  <si>
    <t>PERIODO: ENERO - SEPTIEMBRE  2014</t>
  </si>
  <si>
    <t>PERÍODO:  ENERO-  SEPTIEMBRE 2014</t>
  </si>
  <si>
    <t>PERÍODO:  ENERO - SEPTIEMBRE  2014</t>
  </si>
  <si>
    <t>Construcción y ampliación de infraestructura deportiva</t>
  </si>
  <si>
    <t>Mantenimiento, conservación y rehabilitación de infraestructura cultural</t>
  </si>
  <si>
    <t>Promociones de actividades culturales</t>
  </si>
  <si>
    <t>ASUNTOS DE ORDEN PÚBLICO DE SEGURIDAD INTERIOR</t>
  </si>
  <si>
    <t>VIVIENDA Y SERVICIOS A L COMUNIDAD</t>
  </si>
  <si>
    <t>MANTENIMIENTO, REAHABILITACIÓN Y CONSERVACIÓN DE LA IMAGEN URBANA</t>
  </si>
  <si>
    <t>DISTINTOS CENTROS</t>
  </si>
  <si>
    <t>PROGRAMA DE APOYO DE ZAPATOS PARA NIÑOS QUE CURSAN PRIMARIA</t>
  </si>
  <si>
    <t xml:space="preserve">AZCAPOTZALCO </t>
  </si>
  <si>
    <t xml:space="preserve">DISTINTAS ESCUELAS </t>
  </si>
  <si>
    <t xml:space="preserve">PROGRAMA DE AYUDA A VIVIENDA PRECARIA </t>
  </si>
  <si>
    <t xml:space="preserve">VIVIENDA </t>
  </si>
  <si>
    <t>PROGRAMA DE AYUDA PARA UNIDADES HABITACIONALES</t>
  </si>
  <si>
    <t>PROGRAMA DE APOYO DE LENTES A ESTUDIANTES DE PRIMARIA SECUNDARIA Y PREPARATORIA</t>
  </si>
  <si>
    <t>APOYO A CONCURSANTES DE DIFERENTES ACTIVIDADES RECREATIVAS, DEPORTIVAS Y CULTURALES</t>
  </si>
  <si>
    <t>SE DESTINARAN PARA EL PAGO DE LA LOGISTICA DE LA CARRERA Y EL PAGO DE PREMIOS QUE SE TOTORGA A LOS GANADORES</t>
  </si>
  <si>
    <t xml:space="preserve">TOITAL URG </t>
  </si>
  <si>
    <t>REORDENAMIENTO DE LA VÍA PÚBLICA CON ENFOQUE DE DESARROLLO ECONÓMICO</t>
  </si>
  <si>
    <t>APOYO A MYPES</t>
  </si>
  <si>
    <t>HABITABILIDAD, SERVICIOS, ESPACIOS PÚBLICOS E INFRAESTRCUTURA</t>
  </si>
  <si>
    <t>(3)</t>
  </si>
  <si>
    <t>(4)</t>
  </si>
  <si>
    <t>(5)</t>
  </si>
  <si>
    <t>(7)</t>
  </si>
  <si>
    <t>(8)</t>
  </si>
  <si>
    <t>(9)</t>
  </si>
  <si>
    <t>(6)</t>
  </si>
  <si>
    <t>(10)</t>
  </si>
  <si>
    <t>(11)</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</si>
  <si>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</si>
  <si>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</si>
  <si>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</si>
  <si>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</si>
  <si>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</si>
  <si>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</si>
  <si>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</si>
  <si>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</si>
  <si>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</si>
  <si>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</si>
  <si>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</si>
  <si>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</si>
  <si>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</si>
  <si>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</si>
  <si>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</si>
  <si>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</si>
  <si>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</si>
  <si>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</si>
  <si>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2/ Tipo de Beneficiario sea persona, grupo, asociación o empresa.</t>
  </si>
  <si>
    <t>ADQUISICIÓN Y COLOCACIÓN DE BEBEDEROS DE AGUA PURIFICADA EN CENDIS Y ESCUELAS PRIMARIAS</t>
  </si>
  <si>
    <t>COLOCACIÓN DE BEBEDEROS PARA EL SUMINISTRO DE AGUA PURIFICADA EN CENDIS Y ESCUELAS PRIMARIAS, EN EL CASO DE CENDIS INCLUYE PRURIFICACIÓN DE AGUA PARA LA PREPARACIÓN DE ALIMENTOS.</t>
  </si>
  <si>
    <t>SE LES DARA APOYO EN ESPECIE DE PINTURA, POLINES, TINACOS E IMPERMEABILIZANTE A 25 UNIDADES HABITACIONALES, BENEFICIANDO A 2500 PERSONAS</t>
  </si>
  <si>
    <t>Servicios Funerarios</t>
  </si>
  <si>
    <t>Servicios complementarios de apoyo a personas con discapacidad</t>
  </si>
  <si>
    <t>Servicios de ayuda de asistencia social</t>
  </si>
  <si>
    <t>VIVIENDA Y SERVICIOS COMUNALES</t>
  </si>
  <si>
    <t>Fomento de actividades deportivas y recreativas</t>
  </si>
  <si>
    <t>Apoyo a la educación</t>
  </si>
  <si>
    <t>PROGRAMA PRESUPUESTARIO:</t>
  </si>
  <si>
    <t>NUMERO DE PROYECTO</t>
  </si>
  <si>
    <t>Fomento el empleo</t>
  </si>
  <si>
    <t>Complemento a unidades de protección ciudadana</t>
  </si>
  <si>
    <t>Gestión integral de riesgos en materia de protección civil</t>
  </si>
  <si>
    <t>DESARROLLO ECONÓMICO Y SUSTENTABLE</t>
  </si>
  <si>
    <t>ASUNTOS ECONÓMICOS Y COMERCIALES Y LABORALES EN GENERAL</t>
  </si>
  <si>
    <t>Mantenimiento, conservación y rehabilitación a edificios públicos</t>
  </si>
  <si>
    <t>Mantenimiento, rehabilitación y conservación de la imagen urbana</t>
  </si>
  <si>
    <t>Mantenimiento, conservación y rehabilitación para unidades habitacionales y vivienda</t>
  </si>
  <si>
    <t>Mantenimiento, conservación y rehabilitación de vialidades secundarias</t>
  </si>
  <si>
    <t>Apoyo administrativo</t>
  </si>
  <si>
    <t>TOTAL                 POBLACIÓN              OBJETIVO</t>
  </si>
  <si>
    <t>UNIDAD
DE
MEDIDA</t>
  </si>
  <si>
    <t>ALCANZADO
(2)</t>
  </si>
  <si>
    <t>ICMPP
(%)
2/1=(3)</t>
  </si>
  <si>
    <t>RENDIMIENTOS
FINANCIEROS</t>
  </si>
  <si>
    <t>NOMBRE DEL FIDEICOMISO</t>
  </si>
  <si>
    <t>SALDO</t>
  </si>
  <si>
    <t>GASTO</t>
  </si>
  <si>
    <t>INGRESO</t>
  </si>
  <si>
    <t>PARTIDA</t>
  </si>
  <si>
    <t>FECHA DE PUBLICACIÓN DE REGLAS DE OPERACIÓN</t>
  </si>
  <si>
    <t>|</t>
  </si>
  <si>
    <t>PPD PRESUPUESTO PARTICIPATIVO PARA LAS DELEGACIONES</t>
  </si>
  <si>
    <t>PROYECTO</t>
  </si>
  <si>
    <t>COLONIA O PUEBLO ORIGINARIO</t>
  </si>
  <si>
    <t>AVANCE DEL
 PROYECTO
 (%)</t>
  </si>
  <si>
    <t>VAR. 
%
3/2</t>
  </si>
  <si>
    <t xml:space="preserve"> EJERCIDO
3</t>
  </si>
  <si>
    <t>F</t>
  </si>
  <si>
    <t>SF</t>
  </si>
  <si>
    <t>CAP</t>
  </si>
  <si>
    <t>FI</t>
  </si>
  <si>
    <t>DEVENGADO
(2)</t>
  </si>
  <si>
    <t>EJERCIDO
(3)</t>
  </si>
  <si>
    <t>ALCANZADO
(3)</t>
  </si>
  <si>
    <t>AVANCE %</t>
  </si>
  <si>
    <t>3/1*100
=(4)</t>
  </si>
  <si>
    <t>3/2*100
=(5)</t>
  </si>
  <si>
    <t>DEVENGADO
(8)</t>
  </si>
  <si>
    <t>EJERCIDO
(9)</t>
  </si>
  <si>
    <t>8/6*100
=(10)</t>
  </si>
  <si>
    <t>8/7*100
=(11)</t>
  </si>
  <si>
    <t>9/6*100
=(12)</t>
  </si>
  <si>
    <t>9/7*100
=(13)</t>
  </si>
  <si>
    <t>FUENTE DE
FINANCIAMIENTO</t>
  </si>
  <si>
    <t>A) (12)</t>
  </si>
  <si>
    <t>B) (13)</t>
  </si>
  <si>
    <t>C) (14)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</si>
  <si>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</si>
  <si>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</si>
  <si>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</si>
  <si>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</si>
  <si>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</si>
  <si>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</si>
  <si>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</si>
  <si>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</si>
  <si>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</si>
  <si>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</si>
  <si>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</si>
  <si>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</si>
  <si>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</si>
  <si>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</si>
  <si>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</si>
  <si>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</si>
  <si>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</si>
  <si>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</si>
  <si>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</si>
  <si>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</si>
  <si>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</si>
  <si>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</si>
  <si>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</si>
  <si>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</si>
  <si>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</si>
  <si>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</si>
  <si>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</si>
  <si>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</si>
  <si>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</si>
  <si>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 xml:space="preserve">
PROGRAMADO 
 (1)</t>
  </si>
  <si>
    <t xml:space="preserve">
PROGRAMADO
(2)</t>
  </si>
  <si>
    <t xml:space="preserve">
PROGRAMADO
(7)</t>
  </si>
  <si>
    <t>PROGRAMADO
(4)</t>
  </si>
  <si>
    <t>PROGRAMADO</t>
  </si>
  <si>
    <t xml:space="preserve">PROGRAMADO  </t>
  </si>
  <si>
    <t>PROGRAMADO
2</t>
  </si>
  <si>
    <t>PROGRAMADO 
 (1)</t>
  </si>
  <si>
    <t>PP</t>
  </si>
  <si>
    <r>
      <t xml:space="preserve">DENOMINACIÓN DEL PROGRAMA </t>
    </r>
    <r>
      <rPr>
        <b/>
        <vertAlign val="superscript"/>
        <sz val="9"/>
        <rFont val="Gotham Rounded Book"/>
        <family val="3"/>
      </rPr>
      <t>1/</t>
    </r>
  </si>
  <si>
    <r>
      <t xml:space="preserve"> TIPO </t>
    </r>
    <r>
      <rPr>
        <b/>
        <vertAlign val="superscript"/>
        <sz val="8"/>
        <rFont val="Gotham Rounded Book"/>
        <family val="3"/>
      </rPr>
      <t>2/</t>
    </r>
    <r>
      <rPr>
        <b/>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</si>
  <si>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</si>
  <si>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B)  EXPLICACIÓN A LAS VARIACIONES DEL PRESUPUESTO EJERCIDO RESPECTO AL DEVENGADO</t>
  </si>
  <si>
    <t>A) Causas de las variaciones del Índice de Cumplimiento de las Metas Programadas al Período (ICMPP)</t>
  </si>
  <si>
    <t>B) Causas de las variaciones del Índice de Disfrute de Bienes y Servicios Previsto al Período (IDBSPP)</t>
  </si>
  <si>
    <t>HABITABILIDAD, SERVICIOS, ESPACIOS PÚBLICOS E UNFRAESTRUCTURA</t>
  </si>
  <si>
    <t>2</t>
  </si>
  <si>
    <t>1</t>
  </si>
  <si>
    <t>218</t>
  </si>
  <si>
    <t>4</t>
  </si>
  <si>
    <t>223</t>
  </si>
  <si>
    <t>5</t>
  </si>
  <si>
    <t>MANTENIMIENTO, CONSER VACIÓN Y REHABILITACIÓN DE INFRAESTRCUTURA EDUCATIVA</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</si>
  <si>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</si>
  <si>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</si>
  <si>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</si>
  <si>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  EXPLICACIÓN A LAS VARIACIONES DEL PRESUPUESTO  DEVENGADO  RESPECTO DEL PROGRAMADO AL PERIODO</t>
  </si>
  <si>
    <t>DESTINO DE GASTO</t>
  </si>
  <si>
    <t>A) OBJETIVO O NECESIDAD A SATISFACER</t>
  </si>
  <si>
    <t>B) DESCRIPCIÓN</t>
  </si>
  <si>
    <t>C) POBLACIÓN BENEFICIADA O AFECTADA</t>
  </si>
  <si>
    <t>ADS-1 AYUDAS, DONATIVOS Y SUBSIDIOS</t>
  </si>
  <si>
    <t>TOTAL URG (9)</t>
  </si>
  <si>
    <t>ADS-2  AYUDAS, DONATIVOS Y SUBSIDIOS A FIDEICOMISOS</t>
  </si>
  <si>
    <t>* Se refiere a programas presupuestarios o públicos.</t>
  </si>
  <si>
    <t>PAR PRINCIPALES ACCIONES, PROYECTOS O PROGRAMAS* REALIZADOS</t>
  </si>
  <si>
    <t>5.M.9.3.-FONDO DE PAVIMENTACIÓN, ESPACIOS DEPORTIVOS, ALUMBRADO PÚBLICO Y REHABILITACIÓN DE INFRAESTRCUTURA EDUCATIVA PARA MUNICIPIOS Y DEMARCAIONES TERRITORIALES (FOPEDEP)</t>
  </si>
  <si>
    <t xml:space="preserve">5.A.1.0.-FONDO PARA EL FORTALECIMIENTO DE LAS FUNCIONES DE LAS DELEGACIONES EN MATERIA DE SEGURIDAD PÚBLICA (SUBSEMUN)  </t>
  </si>
  <si>
    <t>5.P.1.0.- FONDO DE APORTACIONES PARA EL FPORTALECIMIENTO DE LOS MUNICIPIOS Y DE LAS DEMARCAIONES TERRITORIALES DEL DISTRITO FEDERAL (FORTAMUN)</t>
  </si>
  <si>
    <t xml:space="preserve">5.P.2.0.- FONDO DE APORTACIONES PARA EL FORTALECIMIENTO DE LAS ENTIDADES FEDERATIVAS (FAFEF) </t>
  </si>
  <si>
    <t>Construcción y ampliación de infraestructura de agua potable</t>
  </si>
  <si>
    <t>Mantenimiento, conservación y rehabilitación de infraestructura de agua potable</t>
  </si>
  <si>
    <t>Mantenimiento, conservación y rehabilitación para unidades habitacionales</t>
  </si>
  <si>
    <t>ABASECIMIENTO DE AGUA</t>
  </si>
  <si>
    <t>TOAL U.R.G.</t>
  </si>
  <si>
    <t>DESARROLLO ASOCIAL</t>
  </si>
  <si>
    <t>HABITABILIDAD, SERVICIOS. ESPACIOS PÚBLICOS E INFRAESTRUCTURA</t>
  </si>
  <si>
    <t>Mantenimiento, conservación y rfehabilitación de vialidades secundarias</t>
  </si>
  <si>
    <t>Constrcucción y ampliación de infraestrcutura deportiva</t>
  </si>
  <si>
    <t>mantenimiento, rehabilitación y conservación de la imagen urbana</t>
  </si>
  <si>
    <t>8.9 %</t>
  </si>
  <si>
    <t>APOYO ECONONÓMICO A INSTRUCTORES</t>
  </si>
  <si>
    <t>Apoyo económico a instructores que participaron en los cursos de verano en los diferentes Centros Deportivos</t>
  </si>
  <si>
    <t>13,800.00</t>
  </si>
  <si>
    <t>PROGRAMA DE AYUDA A INSTRUCTORES QUE IMPARTEN CURSOS EN LOS C.D.C.</t>
  </si>
  <si>
    <t>PROGRAMA DE AYUDA A INSTRUCTORES QUE IMPARTEN CURSOS EN LA CASA DE LA CULTURA</t>
  </si>
  <si>
    <t>CASA DE LA CULTURA</t>
  </si>
  <si>
    <t>AOPYO A POLICIAS</t>
  </si>
  <si>
    <t>Estimulos que se les otorga a los elementos pliciacos por acciones relevantes en sus actividades</t>
  </si>
  <si>
    <t>EAP EVOLUCIÓN DE LAS ADECUACIONES PRESUPUESTALES</t>
  </si>
  <si>
    <t>SAP   PROGRAMAS QUE OTORGAN SUBSIDIOS Y APOYOS A LA POBLACIÓN</t>
  </si>
  <si>
    <t>EPC EVOLUCIÓN PRESUPUESTAL DE PARTIDAS CENTRALIZADAS O CONSOLIDADAS</t>
  </si>
  <si>
    <t>* Se refiere al presupuesto autorizado en los Anexos III, IV,  V y VI del Decreto de Presupuesto de Egresos para el ejercicio fiscal 2014.</t>
  </si>
  <si>
    <t>PET PROYECTOS ETIQUETADOS EN EL DECRETO DE PRESUPUESTO DE EGRESOS DEL D. F. PARA EL EJERCICIO FISCAL 2014</t>
  </si>
  <si>
    <t>FIC  FIDEICOMISOS CONSTITUIDOS</t>
  </si>
  <si>
    <t>AUTORIZADO *
1</t>
  </si>
  <si>
    <t>* Se refiere el presupuesto autorizado en el Anexo II del  Decreto de Presupuesto de Egresos para el Ejercicio Fiscal 2014.</t>
  </si>
  <si>
    <t>EJE</t>
  </si>
  <si>
    <t>APP-1 AVANCE PROGRAMÁTICO-PRESUPUESTAL DE ACTIVIDADES INSTITUCIONALES</t>
  </si>
  <si>
    <t>APP-2  EXPLICACIÓN A LAS VARIACIONES DEL AVANCE PROGRAMÁTICO-PRESUPUESTAL DE ACTIVIDADES INSTITUCIONALES</t>
  </si>
  <si>
    <t>*Se refiere a la meta física y presupuesto modificados al período.</t>
  </si>
  <si>
    <r>
      <rPr>
        <b/>
        <vertAlign val="superscript"/>
        <sz val="8"/>
        <rFont val="Gotham Rounded Book"/>
        <family val="3"/>
      </rPr>
      <t>1/</t>
    </r>
    <r>
      <rPr>
        <b/>
        <sz val="8"/>
        <rFont val="Gotham Rounded Book"/>
        <family val="3"/>
      </rPr>
      <t xml:space="preserve"> Tipo de beneficiario sea persona, grupo, asociación o empresa.</t>
    </r>
  </si>
  <si>
    <t>PRESUPUESTO (Pesos con Centésimas)</t>
  </si>
  <si>
    <t>VARIACIÓN</t>
  </si>
  <si>
    <t>(4)=2-1</t>
  </si>
  <si>
    <t>(5)=3-2</t>
  </si>
  <si>
    <t>PRESUPUESTAL   (Pesos con Centésimas)</t>
  </si>
  <si>
    <t>PRESUPUESTO
(Pesos con Centésimas)</t>
  </si>
  <si>
    <r>
      <t xml:space="preserve"> PRESUPUESTO 
(Pesos con Centésimas)</t>
    </r>
    <r>
      <rPr>
        <b/>
        <vertAlign val="superscript"/>
        <sz val="8"/>
        <rFont val="Gotham Rounded Book"/>
        <family val="3"/>
      </rPr>
      <t xml:space="preserve"> </t>
    </r>
  </si>
  <si>
    <t>APP-3  AVANCE PROGRAMÁTICO-PRESUPUESTAL DE ACTIVIDADES INSTITUCIONALES FINANCIADAS CON RECURSOS DE ORIGEN FEDERAL</t>
  </si>
  <si>
    <t>ARF APLICACIÓN DE LOS RECURSOS DE ORIGEN FEDERAL</t>
  </si>
  <si>
    <t>GASTO CORRIENTE O DE INVERSIÓN</t>
  </si>
  <si>
    <t>APROBADO</t>
  </si>
  <si>
    <t>VARIACIÓN ABSOLUTA: 
 (MODIFICADO-APROBADO)</t>
  </si>
  <si>
    <t xml:space="preserve"> AYUDAS, DONATIVOS Y SUBSIDIOS OTORGADOS</t>
  </si>
  <si>
    <t>MONTO
(Pesos con Centésimas)</t>
  </si>
  <si>
    <t>AUTORIZADO*</t>
  </si>
  <si>
    <t>PRESUPUESTO  
(Pesos con Centésimas)</t>
  </si>
  <si>
    <t>VARIACIÓN %:
((MODIFICADO/APROBADO)-1)*100</t>
  </si>
  <si>
    <t>02CD02 DELEGACIÓN AZCAPOTZALCO</t>
  </si>
  <si>
    <t>Responsable: ING. EMILIO MONTAÑO CORTÉS</t>
  </si>
  <si>
    <t>Titular: SERGIO PALACIOS TREJO</t>
  </si>
  <si>
    <t>JEFE DELEGACIONAL</t>
  </si>
  <si>
    <t xml:space="preserve">      DIRECTOR GENERAL DE ADMINISTRACIÓN</t>
  </si>
  <si>
    <t>UNIDAD RESPONSABLE DEL GASTO: 02CD02  DELEGACIÓN AZCAPOTZALCO</t>
  </si>
  <si>
    <t>UNIDAD RESPONSABLE DEL GASTO: 02CD02 DELEGACIÓN AZCAPOTZALCO</t>
  </si>
  <si>
    <r>
      <t xml:space="preserve">A)  </t>
    </r>
    <r>
      <rPr>
        <b/>
        <sz val="8"/>
        <rFont val="Gotham Rounded Book"/>
        <family val="3"/>
      </rPr>
      <t xml:space="preserve"> </t>
    </r>
  </si>
  <si>
    <r>
      <t xml:space="preserve">B) </t>
    </r>
    <r>
      <rPr>
        <b/>
        <sz val="8"/>
        <rFont val="Gotham Rounded Book"/>
        <family val="3"/>
      </rPr>
      <t xml:space="preserve">   </t>
    </r>
  </si>
  <si>
    <t>Apoyo Administrativo</t>
  </si>
  <si>
    <t>TRAMITE</t>
  </si>
  <si>
    <t>Apoyo a la prevención del delito</t>
  </si>
  <si>
    <t>EVENTO</t>
  </si>
  <si>
    <t>POLICÍA</t>
  </si>
  <si>
    <t>Servicios complementarios de vigilancia</t>
  </si>
  <si>
    <t>Acciones en pro de la igualdad de género</t>
  </si>
  <si>
    <t>Atención a la violencia intrafamiliar</t>
  </si>
  <si>
    <t>ASUNTO</t>
  </si>
  <si>
    <t>PERSONA</t>
  </si>
  <si>
    <t>Operación de centros de desarrollo infantil en delegaciones</t>
  </si>
  <si>
    <t>Operación de panteones públicos</t>
  </si>
  <si>
    <t>Servicios complementarios de apoyo social a adultos mayores</t>
  </si>
  <si>
    <t>INMUEBLE</t>
  </si>
  <si>
    <t>Mantenimiento, conservación y rehabilitación de infraestructura de desarrollo social</t>
  </si>
  <si>
    <t>Sanidad animal</t>
  </si>
  <si>
    <t>Apoyo a la salud</t>
  </si>
  <si>
    <t>Construcción y ampliación de infraestrcutura deportiva</t>
  </si>
  <si>
    <t>Mantenimiento, conservación y rehabilitación de infraestructura educativa</t>
  </si>
  <si>
    <t>METROS CUADRADOS</t>
  </si>
  <si>
    <t>Construcción y ampliación de infraestructura cultural</t>
  </si>
  <si>
    <t>Servicio de poda de árboles</t>
  </si>
  <si>
    <t>PIEZA</t>
  </si>
  <si>
    <t>Mantenimiento de áreas verdes</t>
  </si>
  <si>
    <t>Mantenimiento, conservación y rehabilitación de banquetas</t>
  </si>
  <si>
    <t>Mantenimiento, rehabilitación y conservación de imagen urbana</t>
  </si>
  <si>
    <t>Alumbrado público</t>
  </si>
  <si>
    <t>LUMINARIA</t>
  </si>
  <si>
    <t>APOYO</t>
  </si>
  <si>
    <t>Balizamiento en vialidades</t>
  </si>
  <si>
    <t>METRO</t>
  </si>
  <si>
    <t>PROGRAMAS DE APOYO A DEPORTISTAS DE ALTO RENDIMIENTO</t>
  </si>
  <si>
    <t>PROMGRAMA REFUGIO DE MUJERES VICTIMAS DE VIOLENCIA</t>
  </si>
  <si>
    <t>Mantenimiento, conservación y rehabilitación al sistema de drenaje</t>
  </si>
  <si>
    <t>KILOMETRO</t>
  </si>
  <si>
    <t>Recolección de residuos sólidos</t>
  </si>
  <si>
    <t>TONELADA</t>
  </si>
  <si>
    <t>Mantenimiento, conservación y rehabilitación de infraestructura comercial</t>
  </si>
  <si>
    <t>Reordenamiento de la vía pública con enfoque de desarrollo económico</t>
  </si>
  <si>
    <t>Apoyo a MYPES</t>
  </si>
  <si>
    <t>EMPRESA</t>
  </si>
  <si>
    <t>EFECTIVIDAD, RENDICIÓN DE CUENTAS Y COMBATE A LA CORRUPCIÓN</t>
  </si>
  <si>
    <t>PREVENCIÓN AL DELITO</t>
  </si>
  <si>
    <t>EQUIDAD, INCLUSIÓN SOCIAL PARA EL DESARROLLO HUMANO</t>
  </si>
  <si>
    <t>HABITABILIDAD, SERVICIOS, ESPACIOS PÚBLICOS E INFRAESTRUCTURA</t>
  </si>
  <si>
    <t>DESARROLLO ECONÓMICO SUSTENTABLE</t>
  </si>
  <si>
    <t>PROTECCIÓN CIVIL</t>
  </si>
  <si>
    <t>SALUD</t>
  </si>
  <si>
    <t>EDUCACIÓN</t>
  </si>
  <si>
    <t>URBANIZACIÓN</t>
  </si>
  <si>
    <t>VIVIENDA</t>
  </si>
  <si>
    <t>GOBIERNO</t>
  </si>
  <si>
    <t>DESARROLLO SOCIAL</t>
  </si>
  <si>
    <t>DESARROLLO ECONÓMICO</t>
  </si>
  <si>
    <t xml:space="preserve">OTROS </t>
  </si>
  <si>
    <t>COORDINACIÓN DE LA POLÍTICA DE GOBIERNO</t>
  </si>
  <si>
    <t>ASUNTOS DE ORDEN PÚBLICO Y SE SEGURIDAD INTERIOR</t>
  </si>
  <si>
    <t>JUSTICIA</t>
  </si>
  <si>
    <t>DERECHOS HUMANOS</t>
  </si>
  <si>
    <t>PROTECCIÓN SOCIAL</t>
  </si>
  <si>
    <t>OTROS GRUPOS VULNERABLES</t>
  </si>
  <si>
    <t>OTROS DE SEGURIDAD SOCIAL Y ASISTENCIA SOCIAL</t>
  </si>
  <si>
    <t>VIVIENDA Y SERVICIOS A LA COMUNIDAD</t>
  </si>
  <si>
    <t>SERVICIOS COMUNALES</t>
  </si>
  <si>
    <t>RECREACIÓN, CULTURA Y OTRAS MANIFESTACIONES SOCIALES</t>
  </si>
  <si>
    <t>EDUCACIÓN BÁSICA</t>
  </si>
  <si>
    <t>CULTURA</t>
  </si>
  <si>
    <t>PROTECCIÓN AMBIENTAL</t>
  </si>
  <si>
    <t>PROTECCIÓN DE LA DIVERSIDAD BIOLÓGICA Y DEL PAISAJE</t>
  </si>
  <si>
    <t>ALUMBRADO PÚBLICO</t>
  </si>
  <si>
    <t>ABASTECIMIENTO DE AGUA</t>
  </si>
  <si>
    <t>ORDENACIÓN DE AGUAS RESIDUALES, DRENAJE Y ALCANTARILLADO</t>
  </si>
  <si>
    <t>OTROS DE PROTECCIÓN AMBIENTAL</t>
  </si>
  <si>
    <t>ORDENACIÓN DE DESECHOS</t>
  </si>
  <si>
    <t>ASUNTOS ECONÓMICOS, COMERCIALES Y LABORALES EN GENERAL</t>
  </si>
  <si>
    <t>ASUNTOS ECONÓMICOS Y COMERCIALES EN GENERAL</t>
  </si>
  <si>
    <t>OTRAS INDUSTRIAS Y OTROS ASUNTOS ECONÓMICOS</t>
  </si>
  <si>
    <t>OTROS ASUNTOS ECONÓMICOS</t>
  </si>
  <si>
    <t>UNIDAD RESPONSABLE DEL GASTO: DELEGACIÓN AZCAPOTZALCO</t>
  </si>
  <si>
    <t xml:space="preserve">ACCIONES REALIZADAS CON RECURSOS DE ORIGEN FEDERAL: </t>
  </si>
  <si>
    <t>TOTAL CAPÍTULO</t>
  </si>
  <si>
    <t>TOTAL U.R.G.</t>
  </si>
  <si>
    <t>PERIODO: ENERO - SEPTIEMBRE 2014</t>
  </si>
  <si>
    <t>alumbrado Público</t>
  </si>
  <si>
    <t>HABITABILIDAD, SERVICIO, ESPACIOS PÚBLICOS E INFRAESTRUCTURA</t>
  </si>
  <si>
    <t>HABITABILIDAD, SERVICIO, ESPACIO PÚBLICO E INFRAESTRUCTURA</t>
  </si>
  <si>
    <t>Mantenimiento, conservación y rehabilitación de infraestrcutura comercial</t>
  </si>
  <si>
    <t>mantenimiento, conservación y rehabilitación de infraestrcutura de desarrollo social</t>
  </si>
  <si>
    <t xml:space="preserve">TOTAL URG </t>
  </si>
  <si>
    <t>TOTAL URG</t>
  </si>
  <si>
    <t>FONDO, CONVENIO O SUBSIDIO: FONDO DE APORTACIONES PARA EL FORTALECIMIENTO DE LOS MUNICIPIOS Y LAS DEMARCACIONES TERRITORIALES DEL DISTRITO FEDERAL (FORTAMUN)</t>
  </si>
  <si>
    <t>FONDO, CONVENIO O SUBSIDIO: FONDO DE APORTACIONES PARA EL FORTALECIMIENTO DE LAS ENTIDADES FEDERATIVAS (FAFEF)</t>
  </si>
  <si>
    <t>FONDO, CONVENIO O SUBSIDIO: FORTALECIMIENTO DE LAS FUNCIONES DE LAS DELEGACIONES EN MATERIA DE SEGURIDAD PÚBLICA (SUBSEMUN)</t>
  </si>
  <si>
    <t>FONDO, CONVENIO O SUBSIDIO: FONDO DE PAVIMENTACIÓN, ESPACIOS DEPORTIVOS, ALUMBRADO PÚBLICO Y REHABILITACIÓN DE INFRAESTRUCTURA EDUCATIVA PARA MUNICIPIOS Y DEMARCAIONES TERRITORIALES</t>
  </si>
  <si>
    <t>EJE DEL PROGRAMA GENERAL DE DESARROLLO 2013-2018: 1.- EQUIDAD, INCLUSIÓN SOCIAL PARA EL DESARROLLO HUMANO</t>
  </si>
  <si>
    <t>FUENTE DE FINANCIAMIENTO: RECURSOS FEDERALES</t>
  </si>
  <si>
    <t xml:space="preserve">A) Objetivo: Que las personas adultas mayores tengan una participación activa en el desarrollo social incluyendo un espacio que permita el respeto pleno de sus actividades. </t>
  </si>
  <si>
    <t>SERVICIOS FUNERARIOS</t>
  </si>
  <si>
    <t>SERVICIOS COMPLEMENTARIOS DE APOYO A PERSONAS CON DISCAPACIDAD</t>
  </si>
  <si>
    <t>MANTENIMIENTO, CONSERVACIÓN Y REHABILITACIÓN DE INFRAESTRUCTURA DE DESARROLLOS SOCIAL</t>
  </si>
  <si>
    <t>SERVICIOS DE AYUDA DE ASISTENCIA SOCIAL</t>
  </si>
  <si>
    <t xml:space="preserve">RECREACIÓN, CULTURA Y OTRAS MANIFESTACIONES SOCIALES </t>
  </si>
  <si>
    <t>CONSTRUCCIÓN Y AMPLIACIÓN DE INFRAESTRCUTURA DEPORTIVA</t>
  </si>
  <si>
    <t>APOYO A LA EDUCACIÓN</t>
  </si>
  <si>
    <t>MANTENIMIENTO, CONSERVACIÓN Y REHABILITACIÓN DE INFRAESTRUCTURA EDUCATIVA</t>
  </si>
  <si>
    <t>CONSTRUCCIÓN Y AMPLIACIÓN DE INFRAESTRCUTURA CULTURAL</t>
  </si>
  <si>
    <t>MANTENIMIENTO, CONSERVACIÓN Y REHABILITACIÓN DE INFRAESTRCUTURA CULTURAL</t>
  </si>
  <si>
    <t>PROMOCIONES DE ACTIVIDADES CULTURALES</t>
  </si>
  <si>
    <t>GESTIÓN INTEGRAL DE RIESGOS EN MATERIA DE PROTECCIÓN CIVIL</t>
  </si>
  <si>
    <t xml:space="preserve">DESARROLLO ECONÓMICO </t>
  </si>
  <si>
    <t xml:space="preserve">ASUNTOS ECONÓMICOS,  COMERCIALES Y LABORALES EN GENERAL </t>
  </si>
  <si>
    <t>MANTENIMIENTO, CONSERVACIÓN Y REHABILITACIÓN A EDIFICIOS PÚBLICOS</t>
  </si>
  <si>
    <t>IPP INDICADORES ASOCIADOS A PROGRAMAS PRESUPUESTARIOS Y RAMO GENERAL 33</t>
  </si>
  <si>
    <t>PROGRAMA:   PROGRMA DE APOYO A LA PREVENCIÓN DEL DELITO</t>
  </si>
  <si>
    <t>FUENTE DE FINANCIAMIENTO: FORTAMUN</t>
  </si>
  <si>
    <t>Fin: Orientar  a la ciudadanía para reducir los indices delictivos en la Delegación</t>
  </si>
  <si>
    <t>(Número de personas asistentes al curso/ Número de personas en la Demarcación)*100</t>
  </si>
  <si>
    <t>NO EXISTIO</t>
  </si>
  <si>
    <t>Propósito : Dotar a la ciudadanía con programas de Seguridad Pública para que puedan hacer valer sus derechos</t>
  </si>
  <si>
    <t>Programas de Seguridad Pública</t>
  </si>
  <si>
    <t>(Programas ejecutados en el paríodo para prevenir el delito/programas totales para prevenir el delito)*100</t>
  </si>
  <si>
    <t>COORDINACIÓN DE SEGURIDAD PÚBLICA</t>
  </si>
  <si>
    <t xml:space="preserve">Componentes:Se realizaran cursos de capacitación en matería de Prevención del Delito </t>
  </si>
  <si>
    <t>Costo por Persona</t>
  </si>
  <si>
    <t>(Presupuesto ejercido al perído)Presupuesto total para prevenit el delito)</t>
  </si>
  <si>
    <t>COORDINACIÓN DE SEGURIDAD PÚBLICA Y DIRECCIÓN DE RECURSOS FINANCIEROS</t>
  </si>
  <si>
    <t>NO SATISFACTORIO</t>
  </si>
  <si>
    <t xml:space="preserve">                                 NO SATISFACTORIO</t>
  </si>
  <si>
    <t xml:space="preserve">B).- Productos o Servicios Otorgados y Acciones Realizadas: Se realizaron curso de capacitación con relación a primeros auxilios y prevención de riesgos en las escuelas primarias y secundarias Candido Navarro, Jesús Sotelo Inclan, Ciudad Reinosa, Presidentes de México, Mi Patria es Primero, Esc. Sec. N° 183 Republica, Esc. Sec. N° 203, beneficiando a 895 alumnos Así como la realización de simulacros contra incendios y temblores en  U.H. Trabajadores de PEMEX y U.H. Manuel Rivera Anaya, asistiendo al simulacro 1,250 personas. </t>
  </si>
  <si>
    <t>B).- Productos o Servicios Otorgados y Acciones Realizadas: Se les brindo asesoría jurídica, accesoria para el registro en el INAPAM, asesoría psicológica. Cursos de primaria para adultos, secundaria para adultos, talleres de manualidades, además se balizaron eventos enfocados a las personas de la tercera edad de cultura física, se realizaron los sábados de danzón, recorridos por la Casa de la Cultura, Alameda Norte, Deportivo Reinosa, se realizaron en los Centros de Desarrollo Social y comunitario talleres, de pintura, escultura, danza, música, así como juegos deportivos como el campeonato de futbol de adultos mayores y eventos de béisbol. beneficiando a 17,930 personas</t>
  </si>
  <si>
    <t>Propósito : Sacar el procentaje que destina esta Unidad de los recursos propios con que cuenta a el fondo del FORTAMUN</t>
  </si>
  <si>
    <t>A9.- la variación que presenta el presupuesxto devengado con respecto al p´resupuesto programado, se debio a que se encuentra en proceso de licitación la adquisición de pintura, laminas de asbesto e impermeabilizante para las a yudas a viviendas precarias, así como a la entrega desfasada de la documentación por parte del proveedor para su pago por la adquisición de  paquetes nutricionales para el programa "Pesemos menos y vivamos mas".</t>
  </si>
  <si>
    <t xml:space="preserve">B).- La variación que presenta, fue debío a la entrega dsfasada dela documentación por parte de los proveedeores para su pago por la  adquisición de paquetes nutricionales para el Programa de Pesemos Menos Vivamos Mas. </t>
  </si>
  <si>
    <t xml:space="preserve">C).- La variación que presenta, fue debío a la entrega dsfasada dela documentación por parte de los proveedeores para su pago por la  adquisición de paquetes nutricionales para el Programa de Pesemos Menos Vivamos Mas. </t>
  </si>
  <si>
    <t>ACTIVIDAD INSTITUCIONAL: 225.-SERVICIOS COMPLEMENTARIOS DE APOYO ASOCIAL A ADULTOS MAYORES</t>
  </si>
  <si>
    <t>B).- Productos o Servicios Otorgados y Acciones Realizadas: Se realizaron campañas de salud en coordinación con la Secretaría de Salud, así como atención médica a quienes lo requieran en los centros de salud que se encuentran en esta Delegación. Se aplico la tercera semana de la salud en el mes de agosto en distintas colonias de la Demarcación, se realizo la segunda semana de vacunación antirrábica para prevenir brotes de infección en las colonias Prohogar, El Rosario, El Jaguey, Providencia, La Raza, San Antonio, San Andrés, Obrero Popular, así como la atención personalizada en el Centro de Control Canino, beneficiando a 2,090 personas.</t>
  </si>
  <si>
    <t>ACTIVIDAD INSTITUCIONAL: 205.- APOYO A LA SALUD</t>
  </si>
  <si>
    <t>EJE DEL PROGRAMA GENERAL DE DESARROLLO 2013-2018: 4.- HABITABILIDAD, SERVICIO, ESPACIOS PÚBLICOS E INFRAESTRUCTURA</t>
  </si>
  <si>
    <t>SUBFUSIÓN:4.- ALUMBRADO PÚBLICO</t>
  </si>
  <si>
    <t>ACTIVIDAD INSTITUCIONAL:223.- ALUMBRADO PÚBLICO</t>
  </si>
  <si>
    <t>B.- Productos o Servicios Otorgados y Acciones Realizadas: Atender las demandas ciudadanas para mantener en buen estado el área de rodamiento a través del procedimiento de bacheo, reencarpetado y construcción de la carpeta asfáltica, aun cuando no s encuentren el programa establecido, se atendieron las colonias Ampliación Petrolera, Prados del Rosario, ampliación San Pedro Xalpa Ii, U.H. Pantaco, Patrimonio Familiar, Del Recreo, U.H. ISSFAM las Armas, Petrolera, San Mateo, Hogar y Seguridad, Santa Cruz Acayucan Pueblo y San Juan Tlihuaca. atendiendo 167,420 m2. beneficiando a 195,430 habitantes.</t>
  </si>
  <si>
    <t>ACCIÓN, PROGRAMA PÚBLICO O PROYECTO: PROGRAMA DE BACHEO Y MANTENIMIENTO  A LA CARPETA ASFÁLTICA</t>
  </si>
  <si>
    <t>FUNCIÓN:2.- VIVIENDA Y SERVICIOS A LA COMUNIDAD</t>
  </si>
  <si>
    <t>SUBFUNSIÓN: 1.- URBANIZACIÓN</t>
  </si>
  <si>
    <t>ACTIVIDAD INSTITUCIONAL:218.- MANTENIMIENTO, CONSERVACIÓN Y REHABILITACIÓN EN VIALIDADES SECUNDARIAS</t>
  </si>
  <si>
    <t>EJE DEL PROGRAMA GENERAL DE DESARROLLO 2013-2018: 4.- HABITABILIDAD, ESPACIOS PÚBLICOS E INFRAESTRUCTURA</t>
  </si>
  <si>
    <t>ACTIVIDAD INSTITUCIONAL: 203.- RECOLECCIÓN DE RESIDUOS SÓLIDOS</t>
  </si>
  <si>
    <t>B).- Productos o Servicios otorgados y Acciones Realizadas: se le dio atención a las 425 demandas ingresadas en el CESAC y que no estaban contempladas en el programa operativo, así como a las emergencias que se suscitaron por las intensas lluvias que han azotado la ciudad, realizando acciones de cambio de brocales, C/P, P/V, reconstrucción de albañales, apertura de cajas, cambio de tapas de coladera en las colonias Santa Catarina, El Jaguey, Clavería, ángel Zimbron, Adana, Santa Lucia, Tezozomoc, Tlatilco, Pasteros, Petrolera, la Preciosa, U.H. Tlatilco, U.H. Pantaco, U.H. Francisco I Madero se efectuaron 110 Km., beneficiando 208,135 personas.</t>
  </si>
  <si>
    <t>EJE DEL PROGRAMA GENERAL DE DESARROLLO 2013-2018: 4.- HABITABILIDAD, SERVICIOS, ESPACIOS PÚBLICOS E INFRAESTRUCTURA</t>
  </si>
  <si>
    <t>ÁREA DE OPORTUNIDAD DEL PROGRAMA GENERAL DE DESARROLLO 2013-2018: 5.- INFRAESTRUCTURA HIDRÁULICA</t>
  </si>
  <si>
    <t>ACTIVIDAD INSTITUCIONAL:206.- MANTENIMIENTO, CONSERVACIÓN Y REHABILITACIÓN DEL SISTEMA DE DRENAJE</t>
  </si>
  <si>
    <t>META FÍSICA PROGRAMADA AL PERÍODO: 112.0 Km.</t>
  </si>
  <si>
    <t>ACTIVIDAD INSTITUCIONAL: 222.- MANTENIMIENTO, CONSERVACIÓN Y REHABILITACIÓN DE INFRAESTRUCTURA DE AGUA POTABLE</t>
  </si>
  <si>
    <t xml:space="preserve">ACTIVIDAD INSTITUCIONAL: 229.- OPERACIÓN DE CENTROS DE DESARROLLO INFANTIL EN DELEGACIONES </t>
  </si>
  <si>
    <t>Actividades: Cursos DE Diseño y operación de prevención de adicciones y de la violencia a través de estrategía de arte y cultura a juventudes; Programa integral de prevención de la violencia contra las mujeres; ]Programa especializado en Seguridad ciudada</t>
  </si>
  <si>
    <t>Difusión de los Programas</t>
  </si>
  <si>
    <t>Total de Habitantes conocedores de los cursos/Total de habitantes encuestados)*100</t>
  </si>
  <si>
    <t>PROGRAMA: RECOLECCIÓN DE RESIDUOS SÓLIDOS</t>
  </si>
  <si>
    <t>Fin.- Prestar y contribuir a la adecuada recolección de basura y limpia (residuos sólidos) con calidad y eficiencia en toda la Demarcación</t>
  </si>
  <si>
    <t>Índice de cobertura</t>
  </si>
  <si>
    <t xml:space="preserve">(Total de solicitudes atendidas/ Total de solicitudes recibidas)*100 </t>
  </si>
  <si>
    <t>CESAC</t>
  </si>
  <si>
    <t>Propósito : Dar la atención a toda la Demarcación de la recolección de residuos sólidos para reducir los niveles de contaminación para evitar brotes de infección</t>
  </si>
  <si>
    <t xml:space="preserve">(Total de toneladas recolectada/ Total de toneladas programadas)*100 </t>
  </si>
  <si>
    <t>DIRECCIÓN GENERAL DE SERVICIOS URBANOS</t>
  </si>
  <si>
    <t>Componentes:Presupuesto asignado para la recolección de basura por medio de las 78 rutas  de recolección de basura domiciliaria en la Demarcación</t>
  </si>
  <si>
    <t>Costo por Ruta</t>
  </si>
  <si>
    <t>(Total de ejercido al período/ Total de rutas atendidas)</t>
  </si>
  <si>
    <t>DIRECCIÓN GENERAL DE SERVICIOS URBANOS Y DIRECCIÓN DE RECURSOS FINANCIEROS</t>
  </si>
  <si>
    <t>Actividades: Recolección de basura por medio de camiones recolectores, carritos con botes de basura y barrido manuel y mecánico</t>
  </si>
  <si>
    <t>Ïndice de cobertura</t>
  </si>
  <si>
    <t>(Total de toneladas recolectadas/total de rutas atendidas)</t>
  </si>
  <si>
    <t>PROGRAMA:   PROGRAMA DE ALUMBRADO PÚBLICO</t>
  </si>
  <si>
    <t>Fin:Garantizar que el servicio de alumbrado público con el pago de consumo de luz para que funcione de manera normal y eficiente en vialidades secundaria, colonias, pueblos y barrios.</t>
  </si>
  <si>
    <t>(Total de luminarias atendidas/Total de luminarias en la Delegación)*100</t>
  </si>
  <si>
    <t>Propósito : Que toda la comunidad de esta Demarcación cuente con el servicio de alumbrado público en sus colonias, pueblos y barrios.</t>
  </si>
  <si>
    <t>(Total de solicitudes atendidas/Total de solicitudes ingresadas)*100</t>
  </si>
  <si>
    <t>Componentes:Presupuesto asignado para el manteimiento  instalación de luminarias y pago de enérgia eléctrica en toda la Demarcación.</t>
  </si>
  <si>
    <t>Presupuesto promedio por cambio de luminaria</t>
  </si>
  <si>
    <t>(Total ejercido al período/Total de bienes y servicios )</t>
  </si>
  <si>
    <t>Actividades: Se realizó cambio de luminarias, cableado, postes dañados, balastros</t>
  </si>
  <si>
    <t>(Total de luminarias pagadas/total colonias en la Delegación)</t>
  </si>
  <si>
    <t>MANTENIMIENTO, CONSERVACIÓN Y REHABILITACIÓN DE INFRAESTRCUTURA DE AGUA POTABLE</t>
  </si>
  <si>
    <t>DIFUSIÓN</t>
  </si>
  <si>
    <t>MANTENIMIENTO, CONSERVACIÓN Y REHABILITACIÓN DE INFRAESTRCUTURA COMERCIAL</t>
  </si>
  <si>
    <t>TRÁMITE</t>
  </si>
  <si>
    <t>PRECIDENCIA/GOBERNATURA</t>
  </si>
  <si>
    <t>TOTAL DE LA U.R.G.</t>
  </si>
  <si>
    <t xml:space="preserve">  </t>
  </si>
  <si>
    <t>JUGUETES, PAQUETE INTEGRAL (SILLAS, MESAS, CARPAS, PAYASOS)</t>
  </si>
  <si>
    <t xml:space="preserve">Se utilizó para el pago de los juguetes que se le otorgaron a los niños y niñas de esta Delegación para conmemorar el día de Reyes, así como el paquete integral que consistio en el alquiler de sillas, mesas, carpas y la contratación de payasos parfa festejar el evento del Día del Niño. </t>
  </si>
  <si>
    <t>BARRAS NUTRICIONALES</t>
  </si>
  <si>
    <t>Para elpago de Barras Nutricionales que se les entregaron por unica vez a los niños y niñas de las escuelas primaria de esta Delegación</t>
  </si>
  <si>
    <t>ACCIONES EN PRO DE LA IGUALDAD DE GÉNERO</t>
  </si>
  <si>
    <t>SANIDAD ANIMAL</t>
  </si>
  <si>
    <t>PRESTACIÓN DE SERVICIOS DE SALUD A LA COMUNIDAD</t>
  </si>
  <si>
    <t>APOYO A LA SALUD</t>
  </si>
  <si>
    <t>ATENCIÓN A LA VIOLENCIA INTRAFAMILIAR</t>
  </si>
  <si>
    <t>OPERACIÓN DE CENTROS DE DESARROLLO INFANTIL EN DELEGACIONES</t>
  </si>
  <si>
    <t>SERVICIOS COMPLEMENTARIOS DE APOYO SOCIAL A ADULTOS MAYORES</t>
  </si>
  <si>
    <t>CONSTRUCCIÓN Y AMPLIACIÓN DE INFRAESTRUCTURA DE DESARROLLO SOCIAL</t>
  </si>
  <si>
    <t>DEPORTE Y RECREACIÓN</t>
  </si>
  <si>
    <t>FOMENTO DE ACTIVIDADES DEPORTIVAS Y RECREATIVAS</t>
  </si>
  <si>
    <t>ASUNTOS LABORALES EN GENERAL</t>
  </si>
  <si>
    <t>FOMENTO AL EMPLEO</t>
  </si>
  <si>
    <t>ASUNTOS DE ORDEN PÚBLICO Y DE SEGURIDAD INTERIOR</t>
  </si>
  <si>
    <t>Componentes: Identificar los avances promedio ponderado de la aplicación de los recursos del Fondo considerando el Avance físico y su porcentaje</t>
  </si>
  <si>
    <t>APOYO ECONÓMICO A INSTRUCTOREES</t>
  </si>
  <si>
    <t>Pago de instructor que da diferentee disciplinas en el Cfentro de Desarrollo socila y comunitario Coltongo</t>
  </si>
  <si>
    <t>APOYO A LA PREVENCIÓN DEL DELITO</t>
  </si>
  <si>
    <t>SERVICIOS COMPLEMENTARIOS DE VIGILANCIA</t>
  </si>
  <si>
    <t>AUTOEMPLEO RURAL SUSTENTABLE</t>
  </si>
  <si>
    <t>ORDENACIÓN DE DESECHOS SÓLIDOS</t>
  </si>
  <si>
    <t>PRESIDENCIA/GOBERNATURA</t>
  </si>
  <si>
    <t>Coordinación de políticas</t>
  </si>
  <si>
    <t xml:space="preserve">A) Objetivo: Atender y orientar a la población en general en caso de emergencias relacionadas con accidentes, desastres naturales y contingencias     </t>
  </si>
  <si>
    <t xml:space="preserve">A) Objetivo: Realizar las actividades necesarias para servir de enlace institucional del sector social y la Delegación requerida, con el fin de poner al alcance de la ciudadanía las campañas de salud   </t>
  </si>
  <si>
    <t xml:space="preserve">A) Objetivo: garantizar que el servicio de alumbrado público funcione de manera normal y eficiente en vialidades secundarias y colonias de la Delegación.   </t>
  </si>
  <si>
    <t xml:space="preserve">A) Objetivo: Dar atención a la red de drenaje en la Delegación para mantener en óptimas condiciones de servicio y evitar encharcamientos e inundaciones en la Demarcación.     </t>
  </si>
  <si>
    <t xml:space="preserve">A) Objetivo: Se le dará atención y mantenimiento a la red secundaria de agua potable y se atenderá con pipas el abasto de agua en las colonias con escasees de la misma     </t>
  </si>
  <si>
    <t xml:space="preserve">B) Productos o Servicios Otorgados y Acciones Realizadas: Se les da asistencia, alimentación y educación con personal docente calificado en los 4 Jardines de Niños y 12 Centros de Desarrollo Infantil, beneficiando a 900 niños (as). </t>
  </si>
  <si>
    <t>ACCIÓN, PROGRAMA PÚBLICO O PROYECTO: ATENCIÓN A CENTROS DE DESARROLLO INFANTIL</t>
  </si>
  <si>
    <t>A) Objetivo: Prestar el servicio de la recolección de basura y limpia con calidad y eficiencia en toda la Delegación.</t>
  </si>
  <si>
    <t>TEZOZOMOC</t>
  </si>
  <si>
    <t>PAGADO
(7)</t>
  </si>
  <si>
    <t>CONSTRUCCIÓN Y AMPLIACIÓN  DE INFRAESTRUCTURA DE AGUA POTABLE</t>
  </si>
  <si>
    <t>O.02D2.4033</t>
  </si>
  <si>
    <t>U.H. EL ROSARIO "B"</t>
  </si>
  <si>
    <t>CLAVERIA</t>
  </si>
  <si>
    <t xml:space="preserve">A) Objetivo:  Dar mantenimiento preventivo y correctivo a la carpeta asfáltica y acudir a las llamadas de la población para mantener en buen estado el área de rodamiento de la Delegación.   </t>
  </si>
  <si>
    <t>FINALIDAD 2.- DESARROLLO SOCIAL</t>
  </si>
  <si>
    <t xml:space="preserve">A) Objetivo: Dar atención a niños y niñas de 5 meses a 6 años en los Centros de Desarrollo Infantil y Jardines de Niños  </t>
  </si>
  <si>
    <t>TOTAL GASTO DE CAPITAL</t>
  </si>
  <si>
    <t>PROVIDENCIA</t>
  </si>
  <si>
    <t>O.02D2.4009</t>
  </si>
  <si>
    <t>BANQUETAS Y GUARNICIONES</t>
  </si>
  <si>
    <t>CONJ.HAB. ROSENDO SALAZAR</t>
  </si>
  <si>
    <t>O.02D2.4010</t>
  </si>
  <si>
    <t>FRACC. SAN ANTONIO</t>
  </si>
  <si>
    <t>O.02D2.4011</t>
  </si>
  <si>
    <t>U.H. VILLAS AZCAPOTZALCO</t>
  </si>
  <si>
    <t>O.02D2.4012</t>
  </si>
  <si>
    <t>AMPLIACIÓN COSMOPOLITA</t>
  </si>
  <si>
    <t>O.02D2.4013</t>
  </si>
  <si>
    <t>LIBERTAD</t>
  </si>
  <si>
    <t>O.02D2.4015</t>
  </si>
  <si>
    <t>LOS REYES BARRIO</t>
  </si>
  <si>
    <t>O.02D2.4016</t>
  </si>
  <si>
    <t>NUEVA EL ROSARIO</t>
  </si>
  <si>
    <t>O.02D2.4017</t>
  </si>
  <si>
    <t>OBRERO POPULAR</t>
  </si>
  <si>
    <t>O.02D2.4018</t>
  </si>
  <si>
    <t>SANTA BARBARA PUEBLO</t>
  </si>
  <si>
    <t>O.02D2.4019</t>
  </si>
  <si>
    <t>SECTOR NAVAL</t>
  </si>
  <si>
    <t>O.02D2.4021</t>
  </si>
  <si>
    <t>LA PRECIOSA</t>
  </si>
  <si>
    <t>O.02D2.4008</t>
  </si>
  <si>
    <t>AMPL. SAN PEDRO XALPA I</t>
  </si>
  <si>
    <t>O.02D2.4014</t>
  </si>
  <si>
    <t>PROHOGAR I</t>
  </si>
  <si>
    <t>A).- La variación que presenta el presupuesto devengado con respecto al programado, fue debido a los ahorros obtenidos por faltas, retardos e incapacidades del personal  que repercutieron en los sueldos base al personal permanente,sueldos al personal a lista de raya base, prima quinquenal por años de servicios efectivos prestados, gratificación de fin de año, vales, asignaciones para pago de antiguedad, horas exraordinarias honorarios asimilables a salarios, sueldo base al personal eventual, entre otros.</t>
  </si>
  <si>
    <t>A).- La variación que presenta el presupuesto devengado con respecto al presupuesto programado, se debio a las faltas, retardos e incapacidades que repercutieron en el rubro de gratificación de fin de año, así como el pago de becas para los hijos de los trabajadores los cuales se tienen comprometido para pagarse en el siguiente período.</t>
  </si>
  <si>
    <t>GOBERNABILIDAD, SEGURIDAD Y PROTECCIÓN CIUDADANA</t>
  </si>
  <si>
    <t>A).- No Aplica</t>
  </si>
  <si>
    <t>B).- No Aplica</t>
  </si>
  <si>
    <t>C.- la varición del IARCM, se debio a que se realizaron los trabajos con materiales ya existentes de ejercicios anteriores motivo por lo cual se rebaso la meta de acuerdo al presupuesto ejercido</t>
  </si>
  <si>
    <t>A).- la variación que presenta, se debio a que porlas intensas lluvias que azotaron la ciudad no fue posible atender todos los trabajos que se tenian programados en distintas colonias, motivo por lo cual la meta no se alcanzo</t>
  </si>
  <si>
    <t>B).- No aplica</t>
  </si>
  <si>
    <t xml:space="preserve">5.P.6.0 Y 5.P.6.3.-FONDO DE APORTACIONES PARA LA INFRAESTRCUTURA SOCIAL. (FAIS)  </t>
  </si>
  <si>
    <t>FONDO, CONVENIO O SUBSIDIO: FONDO DE APORTACIONES PARA LA INFRAESTRCUTURA SOCIAL, MUNICIPAL DE LAS DEMARCACIONES TERRITRIALES DEL DISTRITO FEDERAL (FAIS))</t>
  </si>
  <si>
    <t>SUBFUNCIÓN: 3.- ABASTECIMIENTO DE AGUA</t>
  </si>
  <si>
    <t>ÁREA DE OPORTUNIDAD DEL PROGRAMA GENERAL DE DESARROLLO 2013-2018.- el deteriro en la infraestructura hidráulica acentúa las insuficiencias en la captación, la distribución, el tratamiento y el dasalojo del agua que utiliza la Ciudad de México.</t>
  </si>
  <si>
    <t>O.02D2.4024</t>
  </si>
  <si>
    <t>U. H. EL ROSARIO "C</t>
  </si>
  <si>
    <t>O.02D2.4007</t>
  </si>
  <si>
    <t>TLATILCO</t>
  </si>
  <si>
    <t>O.02D2.4022</t>
  </si>
  <si>
    <t>(Gasto ejercido en Obligaciones Financieras+Gasto ejercido en  Pago de Derecho de Agua,Gasto ejercido en Seguridad pública+Gasto ejercido en Inversión) / (Gasto total ejercido del FORTAMUN D.F.)*100</t>
  </si>
  <si>
    <t>N/A</t>
  </si>
  <si>
    <t>(Recursos totales ministrados del FORTAMUN DF al municipio o demarcación trerritorial / Ingresos propios registrados del municipio o demarcación territorial</t>
  </si>
  <si>
    <t xml:space="preserve"> 1.-RECURSOS EJERCIDOS </t>
  </si>
  <si>
    <t>O.02D2.4037</t>
  </si>
  <si>
    <t>2.-TOTAL DE RECURSOS EJERCIDOS</t>
  </si>
  <si>
    <t>3.-AVANCE DE LA META % i</t>
  </si>
  <si>
    <t>4.-METAS PROGRAMADAS DE i</t>
  </si>
  <si>
    <t>(5)=(1/2)</t>
  </si>
  <si>
    <t>(6)=(3/4)</t>
  </si>
  <si>
    <t>(7)=(5*6)*100</t>
  </si>
  <si>
    <t>10.0</t>
  </si>
  <si>
    <t>100.0</t>
  </si>
  <si>
    <t>Fin: Orientar  el gasto de los Recursos de Fortamun a las necesidades prioritarias de la ciudadanía</t>
  </si>
  <si>
    <t xml:space="preserve">(Gasto ejercido del FORTAMUN DF por el municipio o demarcaciones territoriales / Monto anual aprobado del FORTAMUN DF al municipio o demarcación territorial)*100= </t>
  </si>
  <si>
    <t>Acrividad 1:  Medir el Porcentaje del gasto ejercido, recpecto al monto ttotal del aprobado del FORTAMUN</t>
  </si>
  <si>
    <t>PAGADO           (4)</t>
  </si>
  <si>
    <t>(5)=2-1</t>
  </si>
  <si>
    <t>(6)=3-2</t>
  </si>
  <si>
    <t>PAGADO                         (4)</t>
  </si>
  <si>
    <t>DEVENGADO                      (5)</t>
  </si>
  <si>
    <t>EJERCIDO
(6)</t>
  </si>
  <si>
    <t>IDBSPP
(%)
(5/4)
(8)</t>
  </si>
  <si>
    <t>IARCM
(%)
3/8</t>
  </si>
  <si>
    <t>MODIFICADO
(1)</t>
  </si>
  <si>
    <t>PAGDO                                     (10)</t>
  </si>
  <si>
    <t>MODIFICADO
(6)</t>
  </si>
  <si>
    <t>MODIFICADO*
(1)</t>
  </si>
  <si>
    <t>PAGADO                (10)</t>
  </si>
  <si>
    <t>PAGADO                              (10)</t>
  </si>
  <si>
    <t>PAGADO                                    10)</t>
  </si>
  <si>
    <t>PAGADO                           (10)</t>
  </si>
  <si>
    <t>PAGADO                                 (10)</t>
  </si>
  <si>
    <t>IPP INDICADORES ASOCIADOS A PROGRAMAS PRESUPUESTARIOS Y RAMO GENERAL 33 Y PRINCIPALES PROGRAMAS PÚBLICOS</t>
  </si>
  <si>
    <t>Actividad 2 : Medir los avances de los programas, proyectos, accions u obras de los Recursos de FORTAMUN</t>
  </si>
  <si>
    <t>(Avance de las metas porcentuales de i / Metas programadas porcentuales de i) *100 =</t>
  </si>
  <si>
    <t>DIRECCIÓN DE RECURSOS FINANCIEROS</t>
  </si>
  <si>
    <t>(Recursos ejercidos por cada programa, obra o acción / Total de Recursos ejercidos del fondo) * ( Avance de las metas porcentuales dee i / Metas programadas porcentuales de i ) * 100</t>
  </si>
  <si>
    <t>DIRECCIÓN DE RECURSOS FINANCIEROS Y ÁREAS OPERATIVAS</t>
  </si>
  <si>
    <t>ÁREAS OPERATIVAS</t>
  </si>
  <si>
    <t>J i</t>
  </si>
  <si>
    <t>Avance de la meta % (1)</t>
  </si>
  <si>
    <t>meta progr. %               (2)</t>
  </si>
  <si>
    <t>(3) = (1/2)*100</t>
  </si>
  <si>
    <t>( 100.0 / 100.0 )*100 = 100.0</t>
  </si>
  <si>
    <t>SANTA CRUZ DE LAS SALINAS</t>
  </si>
  <si>
    <t>O.02D2.4020</t>
  </si>
  <si>
    <t>UN HOGAR PAR CADA TYRABAJADOR</t>
  </si>
  <si>
    <t>O.02D2.4023</t>
  </si>
  <si>
    <t>PROHOGAR II</t>
  </si>
  <si>
    <t>O.02D2.4025</t>
  </si>
  <si>
    <t>NEXTENGO</t>
  </si>
  <si>
    <t>O.02D2.4029</t>
  </si>
  <si>
    <t>ESPACIOS PÚBLICOS</t>
  </si>
  <si>
    <t>IGNACIO ALLENDE</t>
  </si>
  <si>
    <t>O.02D2.4040</t>
  </si>
  <si>
    <t>SAN PEDRO XALPA PUEBLO</t>
  </si>
  <si>
    <t>O.02D2.4032</t>
  </si>
  <si>
    <t>O.02D2.4026</t>
  </si>
  <si>
    <t>U.H.FUENTES AZCAPO-PARQUE AZC.</t>
  </si>
  <si>
    <t>O.02D2.4028</t>
  </si>
  <si>
    <t>CENTRO AZCAPOTZALCO</t>
  </si>
  <si>
    <t>U.H. ECOL. NOVEDADES IMPACTO</t>
  </si>
  <si>
    <t>O.02D2.4034</t>
  </si>
  <si>
    <t>EUZKADI</t>
  </si>
  <si>
    <t>O.02D2.4038</t>
  </si>
  <si>
    <t>JARDIN AZPEITIA</t>
  </si>
  <si>
    <t>O.02D2.4041</t>
  </si>
  <si>
    <t>NUEVA ESPAÑA</t>
  </si>
  <si>
    <t>O.02D2.4042</t>
  </si>
  <si>
    <t>U.H. TLATILCO</t>
  </si>
  <si>
    <t>0.02D2.4044</t>
  </si>
  <si>
    <t>VICTORIA DE LAS DEMOCRACIAS</t>
  </si>
  <si>
    <t>O.02D2.4045</t>
  </si>
  <si>
    <t>U.H.HOGARES FERROCARRILEROS</t>
  </si>
  <si>
    <t>O.02D2.4039</t>
  </si>
  <si>
    <t>PASTEROS</t>
  </si>
  <si>
    <t>O.02D2.4030</t>
  </si>
  <si>
    <t>B).- No presenta variación</t>
  </si>
  <si>
    <t xml:space="preserve"> NORMAL</t>
  </si>
  <si>
    <t>A).- No presenta variación.</t>
  </si>
  <si>
    <t xml:space="preserve">A).- No presenta variación </t>
  </si>
  <si>
    <t xml:space="preserve">                                      NORMAL</t>
  </si>
  <si>
    <t xml:space="preserve">                                  NORMAL</t>
  </si>
  <si>
    <t xml:space="preserve">A).- La variación que presenta, se debe a que en esta actividad no se puede predecir la meta física ya que es de acuerdo a las necesidades y solicitudes de la ciudadanía en solicitar el servicio. </t>
  </si>
  <si>
    <t xml:space="preserve">C).- La variación que presenta, se debe a que en esta actividad no se puede predecir la meta física ya que es de acuerdo a las necesidades y solicitudes de la ciudadanía en solicitar el servicio. </t>
  </si>
  <si>
    <t>A).- La variación que presenta, se debió a la entrega desfasada de las estimaciones por parte del contratista para su pago por la obra del Mantenimiento de los Centros de Desarrollo Social y Comunitario ubicados en Calle Manuel Salazar Esq. Francisco I Madero, colonia Providencia, Calle Francisco Sarabia y Calz.de las Armas, col, Providencia y calle Hacienda dorada N° 40 col. Nueva el Rosario.</t>
  </si>
  <si>
    <t>C).- La variación que presenta, se debió a la entrega desfasada de las estimaciones por parte del contratista para su pago por la obra del Mantenimiento de los Centros de Desarrollo Social y Comunitario ubicados en Calle Manuel Salazar Esq.. Francisco I Madero, colonia Providencia, Calle Francisco Sarabia y Calz.de las Armas, col, Providencia y calle Hacienda dorada N° 40 col. Nueva el Rosario.</t>
  </si>
  <si>
    <t>B).- La variación que presenta, obedeció a que los trabajos que se realizaron fueron con materiales de ejercicios anteriores, el recurso se empezara a ejercer en el siguiente periodo.</t>
  </si>
  <si>
    <t>C).- La variación que presenta, obedeció a que los trabajos que se realizaron fueron con materiales de ejercicios anteriores, el recurso se empezara a ejercer en el siguiente periodo.</t>
  </si>
  <si>
    <t>B).-La variación que presenta, se deriva a que los recursos se ejercerán en el siguiente período por los procesos de revisión de la facturación para su pago</t>
  </si>
  <si>
    <t>c).-La variación que presenta, se deriva a que los recursos se ejercerán en el siguiente período por los procesos de revisión de la facturación para su pago</t>
  </si>
  <si>
    <t>A).- La acción que presenta, obedeció a que por las intensas lluvias que han azotado la ciudad n ha sido posible realizar los trabajos que se tenían programados en las colonias Tlatilco, La Preciosa, Prohogar, santa Inés los cuales se realizaran en el siguiente periodo.</t>
  </si>
  <si>
    <t>B).- La variación que presenta, se deriva a que los recursos se ejercerán en el siguiente período por los procesos de revisión de la facturación para su pago</t>
  </si>
  <si>
    <t>C).- La variación que presenta, se debió a que los trabajos que se realizaron se efectuaron con materiales que se encontraban en el almacén de años anteriores.</t>
  </si>
  <si>
    <t>B).- La variación que presenta, obedeció a que esta Delegación programo los recursos para el pago de la Energía Eléctrica para su pago y como es una partida centralizada el gasto es ejecutado por la Dirección General de Servicios Urbanos dependiente de la Secretaría de Obras del G.D.F.</t>
  </si>
  <si>
    <t>C).- La variación que presenta, obedeció a que esta Delegación programo los recursos para el pago de la Energía Eléctrica para su pago y como es una partida centralizada el gasto es ejecutado por la Dirección General de Servicios Urbanos dependiente de la Secretaría de Obras del G.D.F.</t>
  </si>
  <si>
    <t>A).- La variación que presenta, obedeció a que se están realizando las encuestas de las viviendas precarias en las que se realizaran los apoyos de entrega de los materiales.</t>
  </si>
  <si>
    <t xml:space="preserve">B).- La variación que presenta, se debió a que se encuentran en proceso de licitación para la adquisición de laminas, polines e impermeabilizantes para el apoyo de las viviendas precarias </t>
  </si>
  <si>
    <t>B).- La variación que presenta, obedece a las partidas del capítulo 1000 centralizadas las cuales don ejercidas por la Oficialilla Mayor</t>
  </si>
  <si>
    <t>C).- La variación que presenta, obedece a las partidas del capítulo 1000 centralizadas las cuales don ejercidas por la Oficialilla Mayor</t>
  </si>
  <si>
    <t>SUBFUNCIÓN: 2.- PROTECCIÓN CIVIL</t>
  </si>
  <si>
    <t>PRESUPUESTO PROGRAMADO: 32,716,361.80</t>
  </si>
  <si>
    <t>PRESUPUESTO EJERCIDO : 31,498,968.47</t>
  </si>
  <si>
    <t>SUBFUNCIÓN:8.-OTROS GRUPOS VULNERABLES</t>
  </si>
  <si>
    <t>META FÍSICA PROGRAMADA AL PERÍODO: 17,333.0</t>
  </si>
  <si>
    <t>META FÍSICA ALCANZADA AL PERÍODO: 17,930.0</t>
  </si>
  <si>
    <t>PRESUPUESTO PROGRAMADO: 40,948.00</t>
  </si>
  <si>
    <t>PRESUPUESTO EJERCIDO:40,948.00</t>
  </si>
  <si>
    <t>META FÍSICA PROGRAMADA AL PERÍODO: 2,000.0</t>
  </si>
  <si>
    <t>META FÍSICA ALCANZADA AL PERÍODO: 2,090.0</t>
  </si>
  <si>
    <t>PRESUPUESTO PROGRAMADO: 961,000.00</t>
  </si>
  <si>
    <t>PRESUPUESTO EJERCIDO: 856,000.00</t>
  </si>
  <si>
    <t>META FÍSICA PROGRAMADA AL PERÍODO: 11,980.0</t>
  </si>
  <si>
    <t xml:space="preserve">META FÍSICA ALCANZADA AL PERÍODO: 11,795.0  </t>
  </si>
  <si>
    <t>PRESUPUESTO PROGRAMADO : 129,494,010.84</t>
  </si>
  <si>
    <t>PRESUPUESTO EJERCIDO:117,382,798.32</t>
  </si>
  <si>
    <t>B).- Productos o Servicios Otorgados y Acciones realizadas: se le dio atención a la reposición y mantenimiento a 11,795 luminarias en las colonias Coltongo, El Jaguey estación Pantaco, Reynosa Tamaulipas, La Raza, Angel Zimbron, San Bartolo cahualtongo, Monte alto, San sebastian, Santo tomas, U.H. el Rosario "A", santo domingo, Santa Apolonia bariio, Aguilera, Del Gas, Industrial Vallejo Del Maestro, Liberación Las Salinas, Ferrería, U:H. Demet, y se pago la energía eléctrica el alumbrado público de la Demarcación, así como de los semaforos, alumbrado decorativo, dde los Centros de Desarrollo Infantil, Modulos, Bedegas, Pnteones, Deportivos, Campamentos, Centros de Desarrollo Social y comunitario, Viveros, Velatorios, Registros Civil, Edificio Delagacional, Edificio de Cotita, Edificio de Mecoaya, Museos, Bibliotecas, Mercados Públicos. Foro Cultural Azcapotzalco, Casa de la Cultura y Albergue de la Mujer Maltratada,beneficiando a 414,711 habitantes</t>
  </si>
  <si>
    <t>META FÍSICA PROGRAMADA AL PERÍODO: 165,000.0</t>
  </si>
  <si>
    <t>META FÍSICA ALCANZADA AL PERÍODO : 167,420.0 m2</t>
  </si>
  <si>
    <t>PRESUPUESTO PROGRAMADO: 39,114,818.06</t>
  </si>
  <si>
    <t>PRESUPUESTO EJERCIDO: 37,483,248.75</t>
  </si>
  <si>
    <t>META FÍSICA PROGRAMADA AL PERÍODO: 150,002.0</t>
  </si>
  <si>
    <t>PRESUPUESTO PROGRAMADO: 145,374,464.02</t>
  </si>
  <si>
    <t>PRESUPUESTO EJERCIDO: 137,773,329.15</t>
  </si>
  <si>
    <t>META FÍSICA ALCANZADA AL PERÍODO:  145,220 toneladas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</si>
</sst>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s>
  <fonts count="69">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1"/>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36"/>
      <name val="Gotham Rounded Book"/>
      <family val="3"/>
    </font>
    <font>
      <sz val="8"/>
      <name val="Arial"/>
      <family val="0"/>
    </font>
    <font>
      <b/>
      <sz val="14"/>
      <name val="Gotham Rounded Book"/>
      <family val="3"/>
    </font>
    <font>
      <b/>
      <sz val="14"/>
      <name val="Arial"/>
      <family val="0"/>
    </font>
    <font>
      <sz val="14"/>
      <name val="Arial"/>
      <family val="0"/>
    </font>
    <font>
      <b/>
      <sz val="11"/>
      <name val="Arial"/>
      <family val="2"/>
    </font>
    <font>
      <sz val="11"/>
      <name val="Arial"/>
      <family val="2"/>
    </font>
    <font>
      <b/>
      <sz val="12"/>
      <name val="Arial"/>
      <family val="2"/>
    </font>
    <font>
      <sz val="12"/>
      <name val="Arial"/>
      <family val="2"/>
    </font>
    <font>
      <sz val="10"/>
      <name val="Arial monospaced for SAP"/>
      <family val="3"/>
    </font>
    <font>
      <b/>
      <sz val="10"/>
      <name val="Arial monospaced for SAP"/>
      <family val="3"/>
    </font>
    <font>
      <sz val="14"/>
      <name val="Gotham Rounded Book"/>
      <family val="0"/>
    </font>
    <font>
      <b/>
      <sz val="11"/>
      <name val="Arial monospaced for SAP"/>
      <family val="3"/>
    </font>
    <font>
      <b/>
      <sz val="12"/>
      <name val="Arial monospaced for SAP"/>
      <family val="3"/>
    </font>
    <font>
      <sz val="8"/>
      <color indexed="10"/>
      <name val="Gotham Rounded Book"/>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703">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10" fillId="33" borderId="10" xfId="0" applyFont="1" applyFill="1" applyBorder="1" applyAlignment="1">
      <alignment horizontal="centerContinuous" vertical="center"/>
    </xf>
    <xf numFmtId="0" fontId="11" fillId="0" borderId="0" xfId="0" applyFont="1" applyAlignment="1">
      <alignment horizontal="justify"/>
    </xf>
    <xf numFmtId="0" fontId="10" fillId="33" borderId="11" xfId="0" applyFont="1" applyFill="1" applyBorder="1" applyAlignment="1">
      <alignment horizontal="center" wrapText="1"/>
    </xf>
    <xf numFmtId="0" fontId="11" fillId="0" borderId="0" xfId="0" applyFont="1" applyAlignment="1">
      <alignment/>
    </xf>
    <xf numFmtId="0" fontId="10" fillId="0" borderId="11" xfId="0" applyFont="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left" vertical="top" indent="9"/>
    </xf>
    <xf numFmtId="0" fontId="9" fillId="0" borderId="0" xfId="0" applyFont="1" applyAlignment="1">
      <alignment vertical="top"/>
    </xf>
    <xf numFmtId="0" fontId="9" fillId="0" borderId="0" xfId="0" applyFont="1" applyAlignment="1">
      <alignment horizontal="center" vertical="top"/>
    </xf>
    <xf numFmtId="0" fontId="6" fillId="0" borderId="0" xfId="0" applyFont="1" applyFill="1" applyBorder="1" applyAlignment="1">
      <alignment horizontal="center" vertical="center" wrapText="1"/>
    </xf>
    <xf numFmtId="0" fontId="4" fillId="0" borderId="0" xfId="0" applyFont="1" applyFill="1" applyAlignment="1">
      <alignment/>
    </xf>
    <xf numFmtId="0" fontId="10" fillId="33" borderId="12" xfId="0" applyFont="1" applyFill="1" applyBorder="1" applyAlignment="1">
      <alignment horizontal="center" wrapText="1"/>
    </xf>
    <xf numFmtId="0" fontId="10" fillId="33" borderId="11" xfId="0" applyFont="1" applyFill="1" applyBorder="1" applyAlignment="1">
      <alignment horizontal="center" vertical="center" wrapText="1"/>
    </xf>
    <xf numFmtId="0" fontId="7" fillId="0" borderId="0" xfId="0" applyFont="1" applyAlignment="1">
      <alignment/>
    </xf>
    <xf numFmtId="0" fontId="10" fillId="0" borderId="13" xfId="0" applyFont="1" applyBorder="1" applyAlignment="1" quotePrefix="1">
      <alignment horizontal="center"/>
    </xf>
    <xf numFmtId="0" fontId="4" fillId="0" borderId="13" xfId="0" applyFont="1" applyBorder="1" applyAlignment="1">
      <alignment/>
    </xf>
    <xf numFmtId="0" fontId="7" fillId="0" borderId="13" xfId="0" applyFont="1" applyBorder="1" applyAlignment="1">
      <alignment horizontal="center"/>
    </xf>
    <xf numFmtId="0" fontId="4" fillId="0" borderId="12" xfId="0" applyFont="1" applyBorder="1" applyAlignment="1">
      <alignment/>
    </xf>
    <xf numFmtId="0" fontId="8" fillId="0" borderId="0" xfId="0" applyFont="1" applyAlignment="1">
      <alignment/>
    </xf>
    <xf numFmtId="0" fontId="10" fillId="0" borderId="0" xfId="0" applyFont="1" applyAlignment="1">
      <alignment/>
    </xf>
    <xf numFmtId="0" fontId="4" fillId="0" borderId="0" xfId="65" applyFont="1" applyAlignment="1">
      <alignment wrapText="1"/>
      <protection/>
    </xf>
    <xf numFmtId="0" fontId="4" fillId="0" borderId="0" xfId="65" applyFont="1">
      <alignment/>
      <protection/>
    </xf>
    <xf numFmtId="0" fontId="4" fillId="0" borderId="0" xfId="66" applyFont="1" applyAlignment="1">
      <alignment wrapText="1"/>
      <protection/>
    </xf>
    <xf numFmtId="0" fontId="4" fillId="0" borderId="0" xfId="66" applyFont="1">
      <alignment/>
      <protection/>
    </xf>
    <xf numFmtId="0" fontId="10" fillId="33" borderId="11" xfId="65" applyFont="1" applyFill="1" applyBorder="1" applyAlignment="1">
      <alignment horizontal="center" vertical="center" wrapText="1"/>
      <protection/>
    </xf>
    <xf numFmtId="0" fontId="10" fillId="33" borderId="14" xfId="65" applyFont="1" applyFill="1" applyBorder="1" applyAlignment="1">
      <alignment horizontal="center" vertical="center" wrapText="1"/>
      <protection/>
    </xf>
    <xf numFmtId="0" fontId="8" fillId="0" borderId="0" xfId="65" applyFont="1" applyAlignment="1">
      <alignment horizontal="center" vertical="center" wrapText="1"/>
      <protection/>
    </xf>
    <xf numFmtId="0" fontId="4" fillId="0" borderId="0" xfId="58" applyFont="1">
      <alignment/>
      <protection/>
    </xf>
    <xf numFmtId="0" fontId="12" fillId="0" borderId="0" xfId="58" applyFont="1">
      <alignment/>
      <protection/>
    </xf>
    <xf numFmtId="0" fontId="10" fillId="0" borderId="15" xfId="58" applyFont="1" applyBorder="1" applyAlignment="1">
      <alignment vertical="center" wrapText="1"/>
      <protection/>
    </xf>
    <xf numFmtId="0" fontId="10" fillId="0" borderId="15" xfId="58" applyFont="1" applyBorder="1" applyAlignment="1">
      <alignment horizontal="justify" vertical="center" wrapText="1"/>
      <protection/>
    </xf>
    <xf numFmtId="0" fontId="10" fillId="0" borderId="15" xfId="58" applyFont="1" applyBorder="1" applyAlignment="1">
      <alignment horizontal="center" vertical="center" wrapText="1"/>
      <protection/>
    </xf>
    <xf numFmtId="0" fontId="10" fillId="0" borderId="11" xfId="58" applyFont="1" applyBorder="1" applyAlignment="1">
      <alignment horizontal="center" vertical="center" wrapText="1"/>
      <protection/>
    </xf>
    <xf numFmtId="43" fontId="10" fillId="0" borderId="15" xfId="53" applyFont="1" applyBorder="1" applyAlignment="1">
      <alignment horizontal="center" vertical="center" wrapText="1"/>
    </xf>
    <xf numFmtId="43" fontId="10" fillId="0" borderId="11" xfId="53" applyFont="1" applyBorder="1" applyAlignment="1">
      <alignment horizontal="center" vertical="center" wrapText="1"/>
    </xf>
    <xf numFmtId="43" fontId="10" fillId="0" borderId="15" xfId="53" applyFont="1" applyBorder="1" applyAlignment="1">
      <alignment horizontal="justify" vertical="center"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Continuous" vertical="center" wrapText="1"/>
    </xf>
    <xf numFmtId="0" fontId="10" fillId="33" borderId="16" xfId="0" applyFont="1" applyFill="1" applyBorder="1" applyAlignment="1">
      <alignment horizontal="centerContinuous" vertical="center" wrapText="1"/>
    </xf>
    <xf numFmtId="0" fontId="12" fillId="0" borderId="0" xfId="0" applyFont="1" applyAlignment="1">
      <alignment/>
    </xf>
    <xf numFmtId="0" fontId="10" fillId="0" borderId="13" xfId="0" applyFont="1" applyBorder="1" applyAlignment="1">
      <alignment horizontal="center"/>
    </xf>
    <xf numFmtId="0" fontId="12" fillId="0" borderId="13" xfId="0" applyFont="1" applyBorder="1" applyAlignment="1">
      <alignment/>
    </xf>
    <xf numFmtId="0" fontId="8" fillId="0" borderId="0" xfId="0" applyFont="1" applyAlignment="1">
      <alignment horizontal="right" vertical="top"/>
    </xf>
    <xf numFmtId="0" fontId="9" fillId="0" borderId="0" xfId="0" applyFont="1" applyAlignment="1">
      <alignment horizontal="right" vertical="top"/>
    </xf>
    <xf numFmtId="0" fontId="15" fillId="0" borderId="0" xfId="0" applyFont="1" applyAlignment="1">
      <alignment/>
    </xf>
    <xf numFmtId="0" fontId="10" fillId="33" borderId="17" xfId="0" applyFont="1" applyFill="1" applyBorder="1" applyAlignment="1">
      <alignment horizontal="centerContinuous" vertical="center" wrapText="1"/>
    </xf>
    <xf numFmtId="0" fontId="11" fillId="33" borderId="16" xfId="0" applyFont="1" applyFill="1" applyBorder="1" applyAlignment="1">
      <alignment horizontal="centerContinuous" vertical="center" wrapText="1"/>
    </xf>
    <xf numFmtId="0" fontId="11" fillId="33" borderId="11" xfId="0" applyFont="1" applyFill="1" applyBorder="1" applyAlignment="1">
      <alignment horizontal="center" wrapText="1"/>
    </xf>
    <xf numFmtId="0" fontId="4" fillId="0" borderId="0" xfId="61" applyFont="1">
      <alignment/>
      <protection/>
    </xf>
    <xf numFmtId="0" fontId="15" fillId="0" borderId="0" xfId="61" applyFont="1">
      <alignment/>
      <protection/>
    </xf>
    <xf numFmtId="0" fontId="6" fillId="0" borderId="0" xfId="61" applyFont="1" applyAlignment="1">
      <alignment horizontal="right"/>
      <protection/>
    </xf>
    <xf numFmtId="0" fontId="10" fillId="0" borderId="0" xfId="61" applyFont="1">
      <alignment/>
      <protection/>
    </xf>
    <xf numFmtId="0" fontId="9" fillId="0" borderId="0" xfId="61" applyFont="1" applyAlignment="1">
      <alignment horizontal="left" vertical="top"/>
      <protection/>
    </xf>
    <xf numFmtId="0" fontId="8" fillId="0" borderId="0" xfId="61" applyFont="1" applyAlignment="1">
      <alignment horizontal="left" vertical="top"/>
      <protection/>
    </xf>
    <xf numFmtId="0" fontId="8" fillId="0" borderId="0" xfId="61" applyFont="1" applyAlignment="1">
      <alignment horizontal="center" vertical="top"/>
      <protection/>
    </xf>
    <xf numFmtId="0" fontId="9" fillId="0" borderId="0" xfId="61" applyFont="1" applyAlignment="1">
      <alignment horizontal="left" vertical="top" indent="9"/>
      <protection/>
    </xf>
    <xf numFmtId="0" fontId="9" fillId="0" borderId="0" xfId="61" applyFont="1" applyAlignment="1">
      <alignment horizontal="center" vertical="top"/>
      <protection/>
    </xf>
    <xf numFmtId="0" fontId="4" fillId="0" borderId="0" xfId="57" applyFont="1">
      <alignment/>
      <protection/>
    </xf>
    <xf numFmtId="0" fontId="5" fillId="0" borderId="0" xfId="57" applyFont="1" applyAlignment="1">
      <alignment horizontal="right"/>
      <protection/>
    </xf>
    <xf numFmtId="0" fontId="6" fillId="0" borderId="0" xfId="57" applyFont="1" applyAlignment="1">
      <alignment horizontal="right"/>
      <protection/>
    </xf>
    <xf numFmtId="0" fontId="7" fillId="0" borderId="0" xfId="57" applyFont="1" applyAlignment="1">
      <alignment horizontal="right"/>
      <protection/>
    </xf>
    <xf numFmtId="0" fontId="4" fillId="0" borderId="18" xfId="57" applyFont="1" applyBorder="1">
      <alignment/>
      <protection/>
    </xf>
    <xf numFmtId="0" fontId="9" fillId="0" borderId="14" xfId="57" applyFont="1" applyBorder="1">
      <alignment/>
      <protection/>
    </xf>
    <xf numFmtId="0" fontId="8" fillId="0" borderId="14" xfId="57" applyFont="1" applyBorder="1" applyAlignment="1">
      <alignment vertical="center"/>
      <protection/>
    </xf>
    <xf numFmtId="0" fontId="11" fillId="0" borderId="0" xfId="57" applyFont="1" applyAlignment="1">
      <alignment horizontal="justify"/>
      <protection/>
    </xf>
    <xf numFmtId="0" fontId="10" fillId="0" borderId="18" xfId="57" applyFont="1" applyFill="1" applyBorder="1" applyAlignment="1">
      <alignment vertical="center" wrapText="1"/>
      <protection/>
    </xf>
    <xf numFmtId="0" fontId="10" fillId="0" borderId="0" xfId="57" applyFont="1" applyFill="1" applyBorder="1" applyAlignment="1">
      <alignment horizontal="center" vertical="center" wrapText="1"/>
      <protection/>
    </xf>
    <xf numFmtId="0" fontId="9" fillId="0" borderId="0" xfId="57" applyFont="1" applyBorder="1" applyAlignment="1" quotePrefix="1">
      <alignment vertical="center"/>
      <protection/>
    </xf>
    <xf numFmtId="0" fontId="4" fillId="0" borderId="0" xfId="57" applyFont="1" applyAlignment="1">
      <alignment/>
      <protection/>
    </xf>
    <xf numFmtId="0" fontId="9" fillId="0" borderId="0" xfId="57" applyFont="1" applyBorder="1" applyAlignment="1" quotePrefix="1">
      <alignment horizontal="justify" vertical="center"/>
      <protection/>
    </xf>
    <xf numFmtId="0" fontId="9" fillId="0" borderId="0" xfId="57" applyFont="1">
      <alignment/>
      <protection/>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quotePrefix="1">
      <alignment horizontal="center" vertical="center"/>
    </xf>
    <xf numFmtId="0" fontId="10" fillId="0" borderId="14" xfId="0" applyFont="1" applyBorder="1" applyAlignment="1">
      <alignment horizontal="center"/>
    </xf>
    <xf numFmtId="2" fontId="12" fillId="0" borderId="14" xfId="0" applyNumberFormat="1" applyFont="1" applyBorder="1" applyAlignment="1">
      <alignment/>
    </xf>
    <xf numFmtId="0" fontId="12" fillId="0" borderId="14" xfId="0" applyFont="1" applyBorder="1" applyAlignment="1">
      <alignment/>
    </xf>
    <xf numFmtId="0" fontId="12" fillId="0" borderId="12" xfId="0" applyFont="1" applyBorder="1" applyAlignment="1">
      <alignment/>
    </xf>
    <xf numFmtId="0" fontId="12" fillId="0" borderId="11" xfId="0" applyFont="1" applyBorder="1" applyAlignment="1">
      <alignment/>
    </xf>
    <xf numFmtId="0" fontId="10" fillId="0" borderId="15" xfId="0" applyFont="1" applyBorder="1" applyAlignment="1">
      <alignment horizontal="center" vertical="center" wrapText="1"/>
    </xf>
    <xf numFmtId="0" fontId="12" fillId="0" borderId="19"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vertical="center"/>
    </xf>
    <xf numFmtId="43" fontId="12" fillId="0" borderId="13" xfId="0" applyNumberFormat="1" applyFont="1" applyBorder="1" applyAlignment="1">
      <alignment vertical="center"/>
    </xf>
    <xf numFmtId="0" fontId="12" fillId="0" borderId="13" xfId="0" applyFont="1" applyBorder="1" applyAlignment="1">
      <alignment vertical="center"/>
    </xf>
    <xf numFmtId="0" fontId="10" fillId="0" borderId="13" xfId="0" applyFont="1" applyBorder="1" applyAlignment="1">
      <alignment horizontal="left" vertical="center"/>
    </xf>
    <xf numFmtId="0" fontId="12" fillId="0" borderId="12" xfId="0" applyFont="1" applyBorder="1" applyAlignment="1">
      <alignment vertical="center"/>
    </xf>
    <xf numFmtId="0" fontId="10" fillId="33" borderId="10" xfId="0" applyFont="1" applyFill="1" applyBorder="1" applyAlignment="1">
      <alignment horizontal="justify" vertical="center" wrapText="1"/>
    </xf>
    <xf numFmtId="0" fontId="10" fillId="33" borderId="13"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0" fillId="0" borderId="13" xfId="0" applyFont="1" applyBorder="1" applyAlignment="1">
      <alignment horizontal="justify" vertical="center"/>
    </xf>
    <xf numFmtId="0" fontId="12" fillId="0" borderId="13" xfId="0" applyFont="1" applyBorder="1" applyAlignment="1">
      <alignment horizontal="justify" vertical="center"/>
    </xf>
    <xf numFmtId="2" fontId="12" fillId="0" borderId="13" xfId="0" applyNumberFormat="1" applyFont="1" applyBorder="1" applyAlignment="1">
      <alignment horizontal="justify" vertical="center"/>
    </xf>
    <xf numFmtId="0" fontId="12" fillId="0" borderId="20" xfId="0" applyFont="1" applyBorder="1" applyAlignment="1">
      <alignment horizontal="justify" vertical="center" wrapText="1"/>
    </xf>
    <xf numFmtId="0" fontId="10" fillId="0" borderId="10" xfId="0" applyFont="1" applyBorder="1" applyAlignment="1">
      <alignment horizontal="justify" vertical="center"/>
    </xf>
    <xf numFmtId="0" fontId="12" fillId="0" borderId="10" xfId="0" applyFont="1" applyBorder="1" applyAlignment="1">
      <alignment horizontal="justify" vertical="center"/>
    </xf>
    <xf numFmtId="0" fontId="12" fillId="0" borderId="19" xfId="0" applyFont="1" applyBorder="1" applyAlignment="1">
      <alignment horizontal="justify" vertical="center"/>
    </xf>
    <xf numFmtId="0" fontId="10" fillId="0" borderId="12" xfId="0" applyFont="1" applyBorder="1" applyAlignment="1">
      <alignment horizontal="justify" vertical="center"/>
    </xf>
    <xf numFmtId="0" fontId="12" fillId="0" borderId="12" xfId="0" applyFont="1" applyBorder="1" applyAlignment="1">
      <alignment horizontal="justify" vertical="center"/>
    </xf>
    <xf numFmtId="0" fontId="12" fillId="0" borderId="21" xfId="0" applyFont="1" applyBorder="1" applyAlignment="1">
      <alignment horizontal="justify" vertical="center"/>
    </xf>
    <xf numFmtId="0" fontId="10" fillId="0" borderId="16" xfId="0" applyFont="1" applyBorder="1" applyAlignment="1">
      <alignment horizontal="justify" vertical="center" wrapText="1"/>
    </xf>
    <xf numFmtId="0" fontId="12" fillId="0" borderId="11" xfId="0" applyFont="1" applyBorder="1" applyAlignment="1">
      <alignment horizontal="justify" vertical="center"/>
    </xf>
    <xf numFmtId="0" fontId="12" fillId="0" borderId="16" xfId="0" applyFont="1" applyBorder="1" applyAlignment="1">
      <alignment horizontal="justify" vertical="center"/>
    </xf>
    <xf numFmtId="0" fontId="10" fillId="33" borderId="15" xfId="57" applyFont="1" applyFill="1" applyBorder="1" applyAlignment="1">
      <alignment horizontal="center" vertical="center" wrapText="1"/>
      <protection/>
    </xf>
    <xf numFmtId="0" fontId="10" fillId="33" borderId="11" xfId="57" applyFont="1" applyFill="1" applyBorder="1" applyAlignment="1">
      <alignment horizontal="center" vertical="center" wrapText="1"/>
      <protection/>
    </xf>
    <xf numFmtId="0" fontId="11" fillId="33" borderId="11" xfId="61" applyFont="1" applyFill="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0" fillId="0" borderId="20" xfId="0" applyFont="1" applyBorder="1" applyAlignment="1">
      <alignment horizontal="justify" vertical="center"/>
    </xf>
    <xf numFmtId="0" fontId="10" fillId="0" borderId="21" xfId="0" applyFont="1" applyBorder="1" applyAlignment="1">
      <alignment horizontal="justify" vertical="center"/>
    </xf>
    <xf numFmtId="0" fontId="12" fillId="0" borderId="10" xfId="0" applyFont="1" applyBorder="1" applyAlignment="1">
      <alignment/>
    </xf>
    <xf numFmtId="0" fontId="10" fillId="0" borderId="12" xfId="0" applyFont="1" applyBorder="1" applyAlignment="1">
      <alignment horizontal="center" vertical="center"/>
    </xf>
    <xf numFmtId="0" fontId="12" fillId="0" borderId="21" xfId="0" applyFont="1" applyBorder="1" applyAlignment="1">
      <alignment vertical="center"/>
    </xf>
    <xf numFmtId="0" fontId="10" fillId="0" borderId="11" xfId="0" applyFont="1" applyBorder="1" applyAlignment="1">
      <alignment horizontal="justify" vertical="center"/>
    </xf>
    <xf numFmtId="0" fontId="8" fillId="33" borderId="11" xfId="0" applyFont="1" applyFill="1" applyBorder="1" applyAlignment="1">
      <alignment horizontal="left" vertical="center" wrapText="1"/>
    </xf>
    <xf numFmtId="0" fontId="8" fillId="33" borderId="15" xfId="58" applyFont="1" applyFill="1" applyBorder="1" applyAlignment="1">
      <alignment vertical="center" wrapText="1"/>
      <protection/>
    </xf>
    <xf numFmtId="0" fontId="8" fillId="0" borderId="0" xfId="0" applyFont="1" applyBorder="1" applyAlignment="1">
      <alignment vertical="top" wrapText="1"/>
    </xf>
    <xf numFmtId="0" fontId="8" fillId="0" borderId="17" xfId="0" applyFont="1" applyBorder="1" applyAlignment="1">
      <alignment vertical="top" wrapText="1"/>
    </xf>
    <xf numFmtId="0" fontId="10" fillId="0" borderId="0" xfId="0" applyFont="1" applyAlignment="1">
      <alignment horizontal="justify" vertical="center"/>
    </xf>
    <xf numFmtId="0" fontId="10" fillId="0" borderId="0" xfId="0" applyFont="1" applyBorder="1" applyAlignment="1" quotePrefix="1">
      <alignment horizontal="center"/>
    </xf>
    <xf numFmtId="0" fontId="12" fillId="0" borderId="20" xfId="0" applyFont="1" applyBorder="1" applyAlignment="1">
      <alignment horizontal="justify" vertical="top"/>
    </xf>
    <xf numFmtId="0" fontId="12" fillId="0" borderId="16" xfId="0" applyFont="1" applyBorder="1" applyAlignment="1">
      <alignment horizontal="justify" vertical="top"/>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2" fillId="0" borderId="21" xfId="0" applyFont="1" applyBorder="1" applyAlignment="1">
      <alignment horizontal="justify" vertical="top"/>
    </xf>
    <xf numFmtId="0" fontId="12" fillId="0" borderId="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17" xfId="0" applyFont="1" applyBorder="1" applyAlignment="1">
      <alignment horizontal="justify" vertical="center"/>
    </xf>
    <xf numFmtId="0" fontId="12" fillId="0" borderId="18" xfId="0" applyFont="1" applyBorder="1" applyAlignment="1">
      <alignment horizontal="justify" vertical="center"/>
    </xf>
    <xf numFmtId="0" fontId="12" fillId="0" borderId="0" xfId="0" applyFont="1" applyBorder="1" applyAlignment="1">
      <alignment horizontal="justify" vertical="center"/>
    </xf>
    <xf numFmtId="0" fontId="12" fillId="0" borderId="14" xfId="0" applyFont="1" applyBorder="1" applyAlignment="1">
      <alignment horizontal="justify" vertical="center"/>
    </xf>
    <xf numFmtId="0" fontId="10" fillId="0" borderId="0" xfId="0" applyFont="1" applyBorder="1" applyAlignment="1" quotePrefix="1">
      <alignment horizontal="center" vertical="center"/>
    </xf>
    <xf numFmtId="0" fontId="12" fillId="0" borderId="0" xfId="0" applyFont="1" applyAlignment="1">
      <alignment horizontal="justify" vertical="center"/>
    </xf>
    <xf numFmtId="0" fontId="16" fillId="0" borderId="0" xfId="61" applyFont="1" applyFill="1" applyAlignment="1">
      <alignment horizontal="left" vertical="top"/>
      <protection/>
    </xf>
    <xf numFmtId="0" fontId="4" fillId="0" borderId="0" xfId="0" applyFont="1" applyBorder="1" applyAlignment="1">
      <alignment/>
    </xf>
    <xf numFmtId="0" fontId="8" fillId="0" borderId="0" xfId="0" applyFont="1" applyBorder="1" applyAlignment="1">
      <alignment vertical="center"/>
    </xf>
    <xf numFmtId="0" fontId="10" fillId="0" borderId="20" xfId="0" applyFont="1" applyBorder="1" applyAlignment="1" quotePrefix="1">
      <alignment horizontal="justify" vertical="center"/>
    </xf>
    <xf numFmtId="0" fontId="10" fillId="0" borderId="10"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13" xfId="61" applyFont="1" applyBorder="1" applyAlignment="1" quotePrefix="1">
      <alignment horizontal="center" vertical="center"/>
      <protection/>
    </xf>
    <xf numFmtId="0" fontId="12" fillId="0" borderId="0" xfId="61" applyFont="1" applyAlignment="1">
      <alignment vertical="center"/>
      <protection/>
    </xf>
    <xf numFmtId="0" fontId="12" fillId="0" borderId="13" xfId="61" applyFont="1" applyBorder="1" applyAlignment="1">
      <alignment vertical="center"/>
      <protection/>
    </xf>
    <xf numFmtId="0" fontId="12" fillId="0" borderId="12" xfId="61" applyFont="1" applyBorder="1" applyAlignment="1">
      <alignment vertical="center"/>
      <protection/>
    </xf>
    <xf numFmtId="43" fontId="12" fillId="0" borderId="12" xfId="50" applyFont="1" applyBorder="1" applyAlignment="1">
      <alignment vertical="center"/>
    </xf>
    <xf numFmtId="178" fontId="12" fillId="0" borderId="12" xfId="50" applyNumberFormat="1" applyFont="1" applyBorder="1" applyAlignment="1">
      <alignment vertical="center"/>
    </xf>
    <xf numFmtId="0" fontId="10" fillId="0" borderId="23" xfId="0" applyFont="1" applyBorder="1" applyAlignment="1">
      <alignment horizontal="justify" vertical="center"/>
    </xf>
    <xf numFmtId="0" fontId="10" fillId="0" borderId="11" xfId="0" applyFont="1" applyBorder="1" applyAlignment="1">
      <alignment horizontal="center" vertical="center"/>
    </xf>
    <xf numFmtId="0" fontId="4" fillId="0" borderId="0" xfId="0" applyFont="1" applyAlignment="1">
      <alignment horizontal="center"/>
    </xf>
    <xf numFmtId="0" fontId="17" fillId="0" borderId="0" xfId="0" applyFont="1" applyAlignment="1">
      <alignment vertical="center"/>
    </xf>
    <xf numFmtId="0" fontId="6" fillId="0" borderId="0" xfId="0" applyFont="1" applyAlignment="1">
      <alignment horizontal="left" vertical="center"/>
    </xf>
    <xf numFmtId="0" fontId="18" fillId="0" borderId="0" xfId="0" applyFont="1" applyAlignment="1">
      <alignment/>
    </xf>
    <xf numFmtId="0" fontId="6" fillId="0" borderId="0" xfId="0" applyFont="1" applyBorder="1" applyAlignment="1">
      <alignment vertical="center"/>
    </xf>
    <xf numFmtId="0" fontId="10" fillId="33" borderId="0" xfId="61" applyFont="1" applyFill="1" applyBorder="1" applyAlignment="1">
      <alignment horizontal="centerContinuous" vertical="center" wrapText="1"/>
      <protection/>
    </xf>
    <xf numFmtId="0" fontId="10" fillId="33" borderId="21" xfId="61" applyFont="1" applyFill="1" applyBorder="1" applyAlignment="1">
      <alignment horizontal="centerContinuous" vertical="center" wrapText="1"/>
      <protection/>
    </xf>
    <xf numFmtId="0" fontId="4" fillId="0" borderId="0" xfId="61" applyFont="1" applyBorder="1">
      <alignment/>
      <protection/>
    </xf>
    <xf numFmtId="0" fontId="8" fillId="0" borderId="24" xfId="0" applyFont="1" applyBorder="1" applyAlignment="1">
      <alignment vertical="top" wrapText="1"/>
    </xf>
    <xf numFmtId="0" fontId="8" fillId="0" borderId="21" xfId="0" applyFont="1" applyBorder="1" applyAlignment="1">
      <alignment vertical="top" wrapText="1"/>
    </xf>
    <xf numFmtId="0" fontId="10" fillId="0" borderId="11" xfId="65" applyFont="1" applyBorder="1" applyAlignment="1">
      <alignment horizontal="justify" vertical="center" wrapText="1"/>
      <protection/>
    </xf>
    <xf numFmtId="0" fontId="10" fillId="0" borderId="14" xfId="0" applyFont="1" applyBorder="1" applyAlignment="1">
      <alignment horizontal="center" vertical="center" wrapText="1"/>
    </xf>
    <xf numFmtId="0" fontId="12" fillId="0" borderId="14" xfId="0" applyFont="1" applyBorder="1" applyAlignment="1">
      <alignment horizontal="justify" vertical="top"/>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quotePrefix="1">
      <alignment horizontal="center" vertical="top" wrapText="1"/>
    </xf>
    <xf numFmtId="0" fontId="15" fillId="0" borderId="13" xfId="0" applyFont="1" applyBorder="1" applyAlignment="1">
      <alignment horizontal="center" vertical="top" wrapText="1"/>
    </xf>
    <xf numFmtId="0" fontId="15" fillId="0" borderId="13" xfId="0" applyFont="1" applyBorder="1" applyAlignment="1">
      <alignment horizontal="left" vertical="top" wrapText="1"/>
    </xf>
    <xf numFmtId="0" fontId="15" fillId="0" borderId="12" xfId="0" applyFont="1" applyBorder="1" applyAlignment="1">
      <alignment horizontal="center" vertical="top" wrapText="1"/>
    </xf>
    <xf numFmtId="0" fontId="15" fillId="0" borderId="12" xfId="0" applyFont="1" applyBorder="1" applyAlignment="1">
      <alignment horizontal="left" vertical="top" wrapText="1"/>
    </xf>
    <xf numFmtId="190" fontId="15"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190" fontId="5" fillId="0" borderId="13" xfId="0" applyNumberFormat="1" applyFont="1" applyBorder="1" applyAlignment="1">
      <alignment horizontal="center"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5" fillId="0" borderId="0" xfId="0" applyFont="1" applyBorder="1" applyAlignment="1">
      <alignment horizontal="left" vertical="top" wrapText="1"/>
    </xf>
    <xf numFmtId="190" fontId="5" fillId="0" borderId="0" xfId="0" applyNumberFormat="1" applyFont="1" applyBorder="1" applyAlignment="1">
      <alignment horizontal="center" vertical="top" wrapText="1"/>
    </xf>
    <xf numFmtId="0" fontId="7" fillId="0" borderId="10" xfId="0" applyFont="1" applyBorder="1" applyAlignment="1" quotePrefix="1">
      <alignment horizontal="center"/>
    </xf>
    <xf numFmtId="0" fontId="7" fillId="0" borderId="13" xfId="0" applyFont="1" applyBorder="1" applyAlignment="1" quotePrefix="1">
      <alignment horizontal="center"/>
    </xf>
    <xf numFmtId="0" fontId="7" fillId="0" borderId="13" xfId="0" applyFont="1" applyBorder="1" applyAlignment="1">
      <alignment horizontal="center" vertical="top"/>
    </xf>
    <xf numFmtId="0" fontId="7" fillId="0" borderId="0" xfId="0" applyFont="1" applyBorder="1" applyAlignment="1">
      <alignment horizontal="center" vertical="center"/>
    </xf>
    <xf numFmtId="0" fontId="4" fillId="0" borderId="20" xfId="0" applyFont="1" applyBorder="1" applyAlignment="1">
      <alignment horizontal="justify" vertical="top"/>
    </xf>
    <xf numFmtId="0" fontId="7" fillId="0" borderId="12" xfId="0" applyFont="1" applyBorder="1" applyAlignment="1">
      <alignment horizontal="center" vertical="top"/>
    </xf>
    <xf numFmtId="0" fontId="7" fillId="0" borderId="18" xfId="0" applyFont="1" applyBorder="1" applyAlignment="1">
      <alignment horizontal="center" vertical="center"/>
    </xf>
    <xf numFmtId="0" fontId="4" fillId="0" borderId="21" xfId="0" applyFont="1" applyBorder="1" applyAlignment="1">
      <alignment horizontal="justify" vertical="top"/>
    </xf>
    <xf numFmtId="4" fontId="4" fillId="0" borderId="13"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7" fillId="0" borderId="13" xfId="0" applyNumberFormat="1"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quotePrefix="1">
      <alignment horizontal="center" vertical="center" wrapText="1"/>
    </xf>
    <xf numFmtId="0" fontId="7"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0" fontId="6" fillId="0" borderId="13" xfId="0" applyFont="1" applyBorder="1" applyAlignment="1">
      <alignment horizontal="center" vertical="top"/>
    </xf>
    <xf numFmtId="4" fontId="6" fillId="0" borderId="10" xfId="0" applyNumberFormat="1" applyFont="1" applyBorder="1" applyAlignment="1" quotePrefix="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7" fillId="0" borderId="11" xfId="0" applyFont="1" applyBorder="1" applyAlignment="1">
      <alignment horizontal="center" vertical="top"/>
    </xf>
    <xf numFmtId="49" fontId="7"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190" fontId="24" fillId="0" borderId="13" xfId="0" applyNumberFormat="1" applyFont="1" applyBorder="1" applyAlignment="1" quotePrefix="1">
      <alignment horizontal="center" vertical="top" wrapText="1"/>
    </xf>
    <xf numFmtId="4" fontId="24" fillId="0" borderId="13" xfId="0" applyNumberFormat="1" applyFont="1" applyBorder="1" applyAlignment="1" quotePrefix="1">
      <alignment horizontal="center" vertical="top" wrapText="1"/>
    </xf>
    <xf numFmtId="190" fontId="24" fillId="0" borderId="13" xfId="48" applyNumberFormat="1" applyFont="1" applyBorder="1" applyAlignment="1">
      <alignment horizontal="center" vertical="top" wrapText="1"/>
    </xf>
    <xf numFmtId="190" fontId="25" fillId="0" borderId="13" xfId="48" applyNumberFormat="1" applyFont="1" applyBorder="1" applyAlignment="1">
      <alignment horizontal="center" vertical="top" wrapText="1"/>
    </xf>
    <xf numFmtId="4" fontId="25" fillId="0" borderId="13" xfId="48" applyNumberFormat="1" applyFont="1" applyBorder="1" applyAlignment="1">
      <alignment horizontal="center" vertical="top" wrapText="1"/>
    </xf>
    <xf numFmtId="190" fontId="25" fillId="0" borderId="12" xfId="48" applyNumberFormat="1" applyFont="1" applyBorder="1" applyAlignment="1">
      <alignment horizontal="center" vertical="top" wrapText="1"/>
    </xf>
    <xf numFmtId="4" fontId="25" fillId="0" borderId="12" xfId="48" applyNumberFormat="1" applyFont="1" applyBorder="1" applyAlignment="1">
      <alignment horizontal="center" vertical="top" wrapText="1"/>
    </xf>
    <xf numFmtId="0" fontId="25" fillId="0" borderId="12" xfId="0" applyFont="1" applyBorder="1" applyAlignment="1">
      <alignment horizontal="center" vertical="top" wrapText="1"/>
    </xf>
    <xf numFmtId="190" fontId="25" fillId="0" borderId="13" xfId="0" applyNumberFormat="1" applyFont="1" applyBorder="1" applyAlignment="1">
      <alignment horizontal="center" vertical="top" wrapText="1"/>
    </xf>
    <xf numFmtId="190" fontId="25" fillId="0" borderId="12" xfId="0" applyNumberFormat="1" applyFont="1" applyBorder="1" applyAlignment="1">
      <alignment horizontal="center" vertical="top" wrapText="1"/>
    </xf>
    <xf numFmtId="179" fontId="25" fillId="0" borderId="12" xfId="48" applyNumberFormat="1" applyFont="1" applyBorder="1" applyAlignment="1">
      <alignment horizontal="center" vertical="top" wrapText="1"/>
    </xf>
    <xf numFmtId="4" fontId="26" fillId="0" borderId="13" xfId="48" applyNumberFormat="1" applyFont="1" applyBorder="1" applyAlignment="1">
      <alignment horizontal="center" vertical="top" wrapText="1"/>
    </xf>
    <xf numFmtId="4" fontId="24" fillId="0" borderId="13" xfId="48" applyNumberFormat="1" applyFont="1" applyBorder="1" applyAlignment="1">
      <alignment horizontal="center" vertical="top" wrapText="1"/>
    </xf>
    <xf numFmtId="190" fontId="24" fillId="0" borderId="13" xfId="0" applyNumberFormat="1" applyFont="1" applyBorder="1" applyAlignment="1">
      <alignment horizontal="center" vertical="top" wrapText="1"/>
    </xf>
    <xf numFmtId="178" fontId="24" fillId="0" borderId="12" xfId="48" applyNumberFormat="1" applyFont="1" applyBorder="1" applyAlignment="1">
      <alignment horizontal="center" vertical="top" wrapText="1"/>
    </xf>
    <xf numFmtId="0" fontId="7" fillId="0" borderId="13" xfId="0" applyFont="1" applyBorder="1" applyAlignment="1">
      <alignment horizontal="left" vertical="top" wrapText="1"/>
    </xf>
    <xf numFmtId="0" fontId="7" fillId="0" borderId="13" xfId="0" applyFont="1" applyBorder="1" applyAlignment="1">
      <alignment horizontal="center" vertical="top" wrapText="1"/>
    </xf>
    <xf numFmtId="0" fontId="7" fillId="0" borderId="13" xfId="0" applyFont="1" applyBorder="1" applyAlignment="1">
      <alignment vertical="center"/>
    </xf>
    <xf numFmtId="0" fontId="5" fillId="0" borderId="22" xfId="0" applyFont="1" applyBorder="1" applyAlignment="1">
      <alignment horizontal="center" vertical="top" wrapText="1"/>
    </xf>
    <xf numFmtId="0" fontId="12" fillId="0" borderId="0" xfId="0" applyFont="1" applyBorder="1" applyAlignment="1">
      <alignment vertical="center"/>
    </xf>
    <xf numFmtId="0" fontId="10" fillId="0" borderId="13" xfId="0" applyFont="1" applyBorder="1" applyAlignment="1" quotePrefix="1">
      <alignment horizontal="left" vertical="top" wrapText="1"/>
    </xf>
    <xf numFmtId="0" fontId="7" fillId="0" borderId="13" xfId="61" applyFont="1" applyBorder="1" applyAlignment="1">
      <alignment horizontal="center" vertical="top" wrapText="1"/>
      <protection/>
    </xf>
    <xf numFmtId="0" fontId="7" fillId="0" borderId="13" xfId="61" applyFont="1" applyBorder="1" applyAlignment="1" quotePrefix="1">
      <alignment horizontal="center" vertical="top" wrapText="1"/>
      <protection/>
    </xf>
    <xf numFmtId="0" fontId="7" fillId="0" borderId="12" xfId="61" applyFont="1" applyBorder="1" applyAlignment="1">
      <alignment horizontal="center" vertical="top" wrapText="1"/>
      <protection/>
    </xf>
    <xf numFmtId="0" fontId="5" fillId="0" borderId="13" xfId="0" applyFont="1" applyFill="1" applyBorder="1" applyAlignment="1">
      <alignment horizontal="center" vertical="top" wrapText="1"/>
    </xf>
    <xf numFmtId="0" fontId="10" fillId="0" borderId="10" xfId="61" applyFont="1" applyBorder="1" applyAlignment="1">
      <alignment horizontal="center" vertical="top"/>
      <protection/>
    </xf>
    <xf numFmtId="0" fontId="10" fillId="0" borderId="13" xfId="61" applyFont="1" applyBorder="1" applyAlignment="1">
      <alignment horizontal="center" vertical="top"/>
      <protection/>
    </xf>
    <xf numFmtId="0" fontId="12" fillId="0" borderId="13" xfId="61" applyFont="1" applyBorder="1" applyAlignment="1">
      <alignment horizontal="center" vertical="top"/>
      <protection/>
    </xf>
    <xf numFmtId="0" fontId="10" fillId="0" borderId="13" xfId="61" applyFont="1" applyBorder="1" applyAlignment="1" quotePrefix="1">
      <alignment horizontal="center" vertical="top"/>
      <protection/>
    </xf>
    <xf numFmtId="0" fontId="15" fillId="0" borderId="13" xfId="61" applyFont="1" applyBorder="1" applyAlignment="1">
      <alignment vertical="center"/>
      <protection/>
    </xf>
    <xf numFmtId="0" fontId="15" fillId="0" borderId="13" xfId="61" applyFont="1" applyBorder="1" applyAlignment="1">
      <alignment horizontal="left" vertical="center" wrapText="1"/>
      <protection/>
    </xf>
    <xf numFmtId="0" fontId="5" fillId="0" borderId="13" xfId="61" applyFont="1" applyBorder="1" applyAlignment="1">
      <alignment vertical="center"/>
      <protection/>
    </xf>
    <xf numFmtId="0" fontId="4" fillId="0" borderId="13" xfId="61" applyFont="1" applyBorder="1" applyAlignment="1">
      <alignment horizontal="left" vertical="top" wrapText="1"/>
      <protection/>
    </xf>
    <xf numFmtId="0" fontId="7" fillId="0" borderId="13" xfId="61" applyFont="1" applyBorder="1" applyAlignment="1" quotePrefix="1">
      <alignment horizontal="left" vertical="top" wrapText="1"/>
      <protection/>
    </xf>
    <xf numFmtId="0" fontId="7" fillId="0" borderId="13" xfId="61" applyFont="1" applyBorder="1" applyAlignment="1">
      <alignment horizontal="left" vertical="top" wrapText="1"/>
      <protection/>
    </xf>
    <xf numFmtId="0" fontId="7" fillId="0" borderId="12" xfId="61" applyFont="1" applyBorder="1" applyAlignment="1">
      <alignment horizontal="left" vertical="top" wrapText="1"/>
      <protection/>
    </xf>
    <xf numFmtId="190" fontId="10" fillId="0" borderId="13" xfId="61" applyNumberFormat="1" applyFont="1" applyBorder="1" applyAlignment="1" quotePrefix="1">
      <alignment horizontal="center" vertical="top" wrapText="1"/>
      <protection/>
    </xf>
    <xf numFmtId="190" fontId="10" fillId="0" borderId="13" xfId="61" applyNumberFormat="1" applyFont="1" applyBorder="1" applyAlignment="1">
      <alignment horizontal="center" vertical="top" wrapText="1"/>
      <protection/>
    </xf>
    <xf numFmtId="190" fontId="12" fillId="0" borderId="13" xfId="50" applyNumberFormat="1" applyFont="1" applyBorder="1" applyAlignment="1">
      <alignment horizontal="center" vertical="top" wrapText="1"/>
    </xf>
    <xf numFmtId="190" fontId="10" fillId="0" borderId="13" xfId="61" applyNumberFormat="1" applyFont="1" applyFill="1" applyBorder="1" applyAlignment="1" quotePrefix="1">
      <alignment horizontal="center" vertical="top" wrapText="1"/>
      <protection/>
    </xf>
    <xf numFmtId="190" fontId="12" fillId="0" borderId="13" xfId="61" applyNumberFormat="1" applyFont="1" applyBorder="1" applyAlignment="1">
      <alignment horizontal="center" vertical="top" wrapText="1"/>
      <protection/>
    </xf>
    <xf numFmtId="190" fontId="12" fillId="0" borderId="12" xfId="61" applyNumberFormat="1" applyFont="1" applyBorder="1" applyAlignment="1">
      <alignment horizontal="center" vertical="top" wrapText="1"/>
      <protection/>
    </xf>
    <xf numFmtId="190" fontId="12" fillId="0" borderId="12" xfId="50" applyNumberFormat="1" applyFont="1" applyBorder="1" applyAlignment="1">
      <alignment horizontal="center" vertical="top" wrapText="1"/>
    </xf>
    <xf numFmtId="4" fontId="10" fillId="0" borderId="13" xfId="61" applyNumberFormat="1" applyFont="1" applyBorder="1" applyAlignment="1" quotePrefix="1">
      <alignment horizontal="center" vertical="top" wrapText="1"/>
      <protection/>
    </xf>
    <xf numFmtId="4" fontId="10" fillId="0" borderId="13" xfId="61" applyNumberFormat="1" applyFont="1" applyFill="1" applyBorder="1" applyAlignment="1" quotePrefix="1">
      <alignment horizontal="center" vertical="top" wrapText="1"/>
      <protection/>
    </xf>
    <xf numFmtId="4" fontId="12" fillId="0" borderId="13" xfId="50" applyNumberFormat="1" applyFont="1" applyBorder="1" applyAlignment="1">
      <alignment horizontal="center" vertical="top" wrapText="1"/>
    </xf>
    <xf numFmtId="4" fontId="10" fillId="0" borderId="13" xfId="50" applyNumberFormat="1" applyFont="1" applyFill="1" applyBorder="1" applyAlignment="1">
      <alignment horizontal="center" vertical="top" wrapText="1"/>
    </xf>
    <xf numFmtId="4" fontId="12" fillId="0" borderId="13" xfId="50" applyNumberFormat="1" applyFont="1" applyFill="1" applyBorder="1" applyAlignment="1">
      <alignment horizontal="center" vertical="top" wrapText="1"/>
    </xf>
    <xf numFmtId="4" fontId="12" fillId="0" borderId="12" xfId="50" applyNumberFormat="1" applyFont="1" applyBorder="1" applyAlignment="1">
      <alignment horizontal="center" vertical="top" wrapText="1"/>
    </xf>
    <xf numFmtId="4" fontId="7" fillId="0" borderId="13" xfId="50" applyNumberFormat="1" applyFont="1" applyFill="1" applyBorder="1" applyAlignment="1">
      <alignment horizontal="center" vertical="top" wrapText="1"/>
    </xf>
    <xf numFmtId="4" fontId="4" fillId="0" borderId="13" xfId="50" applyNumberFormat="1" applyFont="1" applyFill="1" applyBorder="1" applyAlignment="1">
      <alignment horizontal="center" vertical="top" wrapText="1"/>
    </xf>
    <xf numFmtId="4" fontId="7" fillId="0" borderId="13" xfId="50" applyNumberFormat="1" applyFont="1" applyFill="1" applyBorder="1" applyAlignment="1">
      <alignment horizontal="center" vertical="top" wrapText="1"/>
    </xf>
    <xf numFmtId="4" fontId="7" fillId="0" borderId="13" xfId="61" applyNumberFormat="1" applyFont="1" applyBorder="1" applyAlignment="1" quotePrefix="1">
      <alignment horizontal="center" vertical="top" wrapText="1"/>
      <protection/>
    </xf>
    <xf numFmtId="4" fontId="7" fillId="0" borderId="13" xfId="61"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3" xfId="50" applyNumberFormat="1" applyFont="1" applyFill="1" applyBorder="1" applyAlignment="1">
      <alignment horizontal="center" vertical="top" wrapText="1"/>
    </xf>
    <xf numFmtId="4" fontId="4" fillId="0" borderId="12" xfId="50" applyNumberFormat="1" applyFont="1" applyBorder="1" applyAlignment="1">
      <alignment horizontal="center" vertical="top" wrapText="1"/>
    </xf>
    <xf numFmtId="4" fontId="4" fillId="0" borderId="13" xfId="61" applyNumberFormat="1" applyFont="1" applyBorder="1" applyAlignment="1" quotePrefix="1">
      <alignment horizontal="center" vertical="top" wrapText="1"/>
      <protection/>
    </xf>
    <xf numFmtId="4" fontId="4" fillId="0" borderId="13" xfId="61"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2" xfId="50" applyNumberFormat="1" applyFont="1" applyBorder="1" applyAlignment="1">
      <alignment horizontal="center" vertical="top" wrapText="1"/>
    </xf>
    <xf numFmtId="4" fontId="7" fillId="0" borderId="13" xfId="50" applyNumberFormat="1" applyFont="1" applyBorder="1" applyAlignment="1">
      <alignment horizontal="center" vertical="top" wrapText="1"/>
    </xf>
    <xf numFmtId="4" fontId="7" fillId="0" borderId="13" xfId="61" applyNumberFormat="1" applyFont="1" applyFill="1" applyBorder="1" applyAlignment="1" quotePrefix="1">
      <alignment horizontal="center" vertical="top" wrapText="1"/>
      <protection/>
    </xf>
    <xf numFmtId="4" fontId="7" fillId="0" borderId="13" xfId="61" applyNumberFormat="1" applyFont="1" applyBorder="1" applyAlignment="1" quotePrefix="1">
      <alignment horizontal="center" vertical="top" wrapText="1"/>
      <protection/>
    </xf>
    <xf numFmtId="4" fontId="6" fillId="0" borderId="13" xfId="50" applyNumberFormat="1" applyFont="1" applyBorder="1" applyAlignment="1">
      <alignment horizontal="center" vertical="top" wrapText="1"/>
    </xf>
    <xf numFmtId="4" fontId="5" fillId="0" borderId="13" xfId="61" applyNumberFormat="1" applyFont="1" applyFill="1" applyBorder="1" applyAlignment="1" quotePrefix="1">
      <alignment horizontal="center" vertical="top" wrapText="1"/>
      <protection/>
    </xf>
    <xf numFmtId="4" fontId="5" fillId="0" borderId="13" xfId="61" applyNumberFormat="1" applyFont="1" applyBorder="1" applyAlignment="1" quotePrefix="1">
      <alignment horizontal="center" vertical="top" wrapText="1"/>
      <protection/>
    </xf>
    <xf numFmtId="4" fontId="6" fillId="0" borderId="13" xfId="61" applyNumberFormat="1" applyFont="1" applyFill="1" applyBorder="1" applyAlignment="1" quotePrefix="1">
      <alignment horizontal="center" vertical="top" wrapText="1"/>
      <protection/>
    </xf>
    <xf numFmtId="4" fontId="6" fillId="0" borderId="13" xfId="61" applyNumberFormat="1" applyFont="1" applyBorder="1" applyAlignment="1" quotePrefix="1">
      <alignment horizontal="center" vertical="top" wrapText="1"/>
      <protection/>
    </xf>
    <xf numFmtId="4" fontId="5" fillId="0" borderId="13" xfId="50" applyNumberFormat="1" applyFont="1" applyBorder="1" applyAlignment="1">
      <alignment horizontal="center" vertical="top" wrapText="1"/>
    </xf>
    <xf numFmtId="4" fontId="15" fillId="0" borderId="13" xfId="50" applyNumberFormat="1" applyFont="1" applyBorder="1" applyAlignment="1">
      <alignment horizontal="center" vertical="top" wrapText="1"/>
    </xf>
    <xf numFmtId="0" fontId="5" fillId="0" borderId="13" xfId="61" applyFont="1" applyBorder="1" applyAlignment="1">
      <alignment horizontal="center" vertical="center"/>
      <protection/>
    </xf>
    <xf numFmtId="4" fontId="5" fillId="0" borderId="13" xfId="0" applyNumberFormat="1" applyFont="1" applyBorder="1" applyAlignment="1">
      <alignment horizontal="center" vertical="top" wrapText="1"/>
    </xf>
    <xf numFmtId="4" fontId="15" fillId="0" borderId="13" xfId="50" applyNumberFormat="1" applyFont="1" applyFill="1" applyBorder="1" applyAlignment="1">
      <alignment horizontal="center" vertical="top" wrapText="1"/>
    </xf>
    <xf numFmtId="4" fontId="5" fillId="0" borderId="13" xfId="50" applyNumberFormat="1" applyFont="1" applyFill="1" applyBorder="1" applyAlignment="1">
      <alignment horizontal="center" vertical="top" wrapText="1"/>
    </xf>
    <xf numFmtId="4" fontId="15" fillId="0" borderId="13" xfId="0" applyNumberFormat="1" applyFont="1" applyBorder="1" applyAlignment="1">
      <alignment horizontal="center" vertical="top" wrapText="1"/>
    </xf>
    <xf numFmtId="4" fontId="5" fillId="0" borderId="12" xfId="50" applyNumberFormat="1" applyFont="1" applyBorder="1" applyAlignment="1">
      <alignment horizontal="center" vertical="top" wrapText="1"/>
    </xf>
    <xf numFmtId="0" fontId="9" fillId="0" borderId="0" xfId="0" applyFont="1" applyBorder="1" applyAlignment="1">
      <alignment horizontal="right" vertical="top"/>
    </xf>
    <xf numFmtId="4" fontId="10" fillId="0" borderId="13" xfId="0" applyNumberFormat="1" applyFont="1" applyBorder="1" applyAlignment="1" quotePrefix="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90" fontId="10" fillId="0" borderId="13" xfId="0" applyNumberFormat="1" applyFont="1" applyBorder="1" applyAlignment="1" quotePrefix="1">
      <alignment horizontal="center" vertical="center" wrapText="1"/>
    </xf>
    <xf numFmtId="190" fontId="4" fillId="0" borderId="13" xfId="0" applyNumberFormat="1" applyFont="1" applyBorder="1" applyAlignment="1">
      <alignment horizontal="center" vertical="center" wrapText="1"/>
    </xf>
    <xf numFmtId="190" fontId="4" fillId="0" borderId="12" xfId="0" applyNumberFormat="1" applyFont="1" applyBorder="1" applyAlignment="1">
      <alignment horizontal="center" vertical="center" wrapText="1"/>
    </xf>
    <xf numFmtId="0" fontId="7" fillId="0" borderId="13" xfId="0" applyFont="1" applyBorder="1" applyAlignment="1">
      <alignment horizontal="left"/>
    </xf>
    <xf numFmtId="0" fontId="10" fillId="0" borderId="13" xfId="0" applyFont="1" applyBorder="1" applyAlignment="1" quotePrefix="1">
      <alignment horizontal="center" vertical="center" wrapText="1"/>
    </xf>
    <xf numFmtId="190" fontId="7" fillId="0" borderId="13" xfId="0" applyNumberFormat="1" applyFont="1" applyBorder="1" applyAlignment="1">
      <alignment horizontal="center" vertical="center" wrapText="1"/>
    </xf>
    <xf numFmtId="0" fontId="10" fillId="0" borderId="12" xfId="65" applyFont="1" applyBorder="1" applyAlignment="1">
      <alignment horizontal="justify" vertical="center" wrapText="1"/>
      <protection/>
    </xf>
    <xf numFmtId="0" fontId="12" fillId="0" borderId="11" xfId="65" applyFont="1" applyBorder="1" applyAlignment="1">
      <alignment horizontal="left" vertical="top" wrapText="1"/>
      <protection/>
    </xf>
    <xf numFmtId="4" fontId="4" fillId="0" borderId="11" xfId="65" applyNumberFormat="1" applyFont="1" applyBorder="1" applyAlignment="1">
      <alignment horizontal="center" vertical="center" wrapText="1"/>
      <protection/>
    </xf>
    <xf numFmtId="4" fontId="12" fillId="0" borderId="12" xfId="65" applyNumberFormat="1" applyFont="1" applyBorder="1" applyAlignment="1">
      <alignment horizontal="center" vertical="center" wrapText="1"/>
      <protection/>
    </xf>
    <xf numFmtId="0" fontId="12" fillId="0" borderId="12" xfId="65" applyFont="1" applyBorder="1" applyAlignment="1">
      <alignment horizontal="left" vertical="top" wrapText="1"/>
      <protection/>
    </xf>
    <xf numFmtId="4" fontId="4" fillId="0" borderId="12" xfId="65" applyNumberFormat="1" applyFont="1" applyBorder="1" applyAlignment="1">
      <alignment horizontal="center" vertical="center" wrapText="1"/>
      <protection/>
    </xf>
    <xf numFmtId="4" fontId="7" fillId="0" borderId="11" xfId="65" applyNumberFormat="1" applyFont="1" applyBorder="1" applyAlignment="1">
      <alignment horizontal="center" vertical="center" wrapText="1"/>
      <protection/>
    </xf>
    <xf numFmtId="0" fontId="10" fillId="0" borderId="11" xfId="65" applyFont="1" applyBorder="1" applyAlignment="1">
      <alignment horizontal="center" vertical="center" wrapText="1"/>
      <protection/>
    </xf>
    <xf numFmtId="4" fontId="6" fillId="0" borderId="13" xfId="0" applyNumberFormat="1" applyFont="1" applyBorder="1" applyAlignment="1" quotePrefix="1">
      <alignment horizontal="center" vertical="center"/>
    </xf>
    <xf numFmtId="0" fontId="7" fillId="0" borderId="15" xfId="57" applyFont="1" applyBorder="1" applyAlignment="1">
      <alignment horizontal="justify" vertical="top" wrapText="1"/>
      <protection/>
    </xf>
    <xf numFmtId="0" fontId="10" fillId="0" borderId="11" xfId="57" applyFont="1" applyBorder="1" applyAlignment="1">
      <alignment horizontal="center" vertical="center" wrapText="1"/>
      <protection/>
    </xf>
    <xf numFmtId="0" fontId="10" fillId="0" borderId="13" xfId="0" applyFont="1" applyBorder="1" applyAlignment="1" quotePrefix="1">
      <alignment horizontal="center" vertical="top" wrapText="1"/>
    </xf>
    <xf numFmtId="0" fontId="12" fillId="0" borderId="13"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left" vertical="top" wrapText="1"/>
    </xf>
    <xf numFmtId="0" fontId="10" fillId="0" borderId="13" xfId="0" applyFont="1" applyBorder="1" applyAlignment="1">
      <alignment horizontal="left" vertical="top" wrapText="1"/>
    </xf>
    <xf numFmtId="0" fontId="12" fillId="0" borderId="12" xfId="0" applyFont="1" applyBorder="1" applyAlignment="1">
      <alignment horizontal="left" vertical="top" wrapText="1"/>
    </xf>
    <xf numFmtId="4" fontId="10" fillId="0" borderId="13" xfId="0" applyNumberFormat="1" applyFont="1" applyBorder="1" applyAlignment="1" quotePrefix="1">
      <alignment horizontal="center" vertical="top" wrapText="1"/>
    </xf>
    <xf numFmtId="4" fontId="12" fillId="0" borderId="12" xfId="0" applyNumberFormat="1" applyFont="1" applyBorder="1" applyAlignment="1">
      <alignment horizontal="center" vertical="top" wrapText="1"/>
    </xf>
    <xf numFmtId="0" fontId="10" fillId="0" borderId="13" xfId="0" applyFont="1" applyBorder="1" applyAlignment="1">
      <alignment horizontal="left" vertical="top" wrapText="1"/>
    </xf>
    <xf numFmtId="190" fontId="10" fillId="0" borderId="13" xfId="61" applyNumberFormat="1" applyFont="1" applyBorder="1" applyAlignment="1" quotePrefix="1">
      <alignment horizontal="center" vertical="center" wrapText="1"/>
      <protection/>
    </xf>
    <xf numFmtId="190" fontId="10" fillId="0" borderId="13" xfId="61" applyNumberFormat="1" applyFont="1" applyBorder="1" applyAlignment="1">
      <alignment horizontal="center" vertical="center" wrapText="1"/>
      <protection/>
    </xf>
    <xf numFmtId="190" fontId="10" fillId="0" borderId="13" xfId="50" applyNumberFormat="1" applyFont="1" applyBorder="1" applyAlignment="1">
      <alignment horizontal="center" vertical="center" wrapText="1"/>
    </xf>
    <xf numFmtId="190" fontId="10" fillId="0" borderId="13" xfId="61" applyNumberFormat="1" applyFont="1" applyFill="1" applyBorder="1" applyAlignment="1" quotePrefix="1">
      <alignment horizontal="center" vertical="center" wrapText="1"/>
      <protection/>
    </xf>
    <xf numFmtId="190" fontId="10" fillId="0" borderId="12" xfId="61" applyNumberFormat="1" applyFont="1" applyBorder="1" applyAlignment="1">
      <alignment horizontal="center" vertical="center" wrapText="1"/>
      <protection/>
    </xf>
    <xf numFmtId="190" fontId="10" fillId="0" borderId="12" xfId="50" applyNumberFormat="1" applyFont="1" applyBorder="1" applyAlignment="1">
      <alignment horizontal="center" vertical="center" wrapText="1"/>
    </xf>
    <xf numFmtId="190" fontId="10" fillId="0" borderId="13" xfId="50" applyNumberFormat="1" applyFont="1" applyBorder="1" applyAlignment="1">
      <alignment horizontal="center" vertical="top" wrapText="1"/>
    </xf>
    <xf numFmtId="190" fontId="5" fillId="0" borderId="13" xfId="0" applyNumberFormat="1" applyFont="1" applyBorder="1" applyAlignment="1" quotePrefix="1">
      <alignment horizontal="center" vertical="top" wrapText="1"/>
    </xf>
    <xf numFmtId="190" fontId="5" fillId="0" borderId="13" xfId="0" applyNumberFormat="1" applyFont="1" applyFill="1" applyBorder="1" applyAlignment="1" quotePrefix="1">
      <alignment horizontal="center" vertical="top" wrapText="1"/>
    </xf>
    <xf numFmtId="190" fontId="10" fillId="0" borderId="13" xfId="61" applyNumberFormat="1" applyFont="1" applyBorder="1" applyAlignment="1" quotePrefix="1">
      <alignment horizontal="center" vertical="top" wrapText="1"/>
      <protection/>
    </xf>
    <xf numFmtId="190" fontId="10" fillId="0" borderId="13" xfId="61" applyNumberFormat="1" applyFont="1" applyFill="1" applyBorder="1" applyAlignment="1" quotePrefix="1">
      <alignment horizontal="center" vertical="top" wrapText="1"/>
      <protection/>
    </xf>
    <xf numFmtId="190" fontId="5" fillId="0" borderId="13" xfId="61" applyNumberFormat="1" applyFont="1" applyBorder="1" applyAlignment="1">
      <alignment horizontal="center" vertical="top" wrapText="1"/>
      <protection/>
    </xf>
    <xf numFmtId="190" fontId="5" fillId="0" borderId="13" xfId="50" applyNumberFormat="1" applyFont="1" applyBorder="1" applyAlignment="1">
      <alignment horizontal="center" vertical="top" wrapText="1"/>
    </xf>
    <xf numFmtId="190" fontId="7" fillId="0" borderId="13" xfId="61" applyNumberFormat="1" applyFont="1" applyBorder="1" applyAlignment="1" quotePrefix="1">
      <alignment horizontal="center" vertical="top" wrapText="1"/>
      <protection/>
    </xf>
    <xf numFmtId="190" fontId="7" fillId="0" borderId="13" xfId="61" applyNumberFormat="1" applyFont="1" applyBorder="1" applyAlignment="1">
      <alignment horizontal="center" vertical="top" wrapText="1"/>
      <protection/>
    </xf>
    <xf numFmtId="190" fontId="7" fillId="0" borderId="13" xfId="50" applyNumberFormat="1" applyFont="1" applyBorder="1" applyAlignment="1">
      <alignment horizontal="center" vertical="top" wrapText="1"/>
    </xf>
    <xf numFmtId="190" fontId="7" fillId="0" borderId="12" xfId="61" applyNumberFormat="1" applyFont="1" applyBorder="1" applyAlignment="1">
      <alignment horizontal="center" vertical="top" wrapText="1"/>
      <protection/>
    </xf>
    <xf numFmtId="190" fontId="7" fillId="0" borderId="12" xfId="50" applyNumberFormat="1" applyFont="1" applyBorder="1" applyAlignment="1">
      <alignment horizontal="center" vertical="top" wrapText="1"/>
    </xf>
    <xf numFmtId="190" fontId="5" fillId="0" borderId="13" xfId="61" applyNumberFormat="1" applyFont="1" applyBorder="1" applyAlignment="1" quotePrefix="1">
      <alignment horizontal="center" vertical="top" wrapText="1"/>
      <protection/>
    </xf>
    <xf numFmtId="190" fontId="5" fillId="0" borderId="13" xfId="61" applyNumberFormat="1" applyFont="1" applyFill="1" applyBorder="1" applyAlignment="1" quotePrefix="1">
      <alignment horizontal="center" vertical="top" wrapText="1"/>
      <protection/>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quotePrefix="1">
      <alignment horizontal="center" vertical="top" wrapText="1"/>
    </xf>
    <xf numFmtId="0" fontId="5" fillId="0" borderId="13" xfId="0" applyFont="1" applyFill="1" applyBorder="1" applyAlignment="1" quotePrefix="1">
      <alignment horizontal="center" vertical="top" wrapText="1"/>
    </xf>
    <xf numFmtId="0" fontId="15" fillId="0" borderId="13" xfId="0" applyFont="1" applyFill="1" applyBorder="1" applyAlignment="1">
      <alignment horizontal="center" vertical="top" wrapText="1"/>
    </xf>
    <xf numFmtId="190" fontId="24" fillId="0" borderId="13" xfId="48" applyNumberFormat="1" applyFont="1" applyFill="1" applyBorder="1" applyAlignment="1">
      <alignment horizontal="center" vertical="top" wrapText="1"/>
    </xf>
    <xf numFmtId="190" fontId="24" fillId="0" borderId="13" xfId="0" applyNumberFormat="1" applyFont="1" applyFill="1" applyBorder="1" applyAlignment="1" quotePrefix="1">
      <alignment horizontal="center" vertical="top" wrapText="1"/>
    </xf>
    <xf numFmtId="0" fontId="12" fillId="0" borderId="13" xfId="0" applyFont="1" applyFill="1" applyBorder="1" applyAlignment="1">
      <alignment vertical="center"/>
    </xf>
    <xf numFmtId="0" fontId="4" fillId="0" borderId="13" xfId="0" applyFont="1" applyFill="1" applyBorder="1" applyAlignment="1">
      <alignment/>
    </xf>
    <xf numFmtId="0" fontId="10" fillId="0" borderId="13" xfId="0" applyFont="1" applyFill="1" applyBorder="1" applyAlignment="1" quotePrefix="1">
      <alignment horizontal="center" vertical="center"/>
    </xf>
    <xf numFmtId="0" fontId="25" fillId="0" borderId="13" xfId="0" applyFont="1" applyBorder="1" applyAlignment="1">
      <alignment horizontal="left" vertical="top" wrapText="1"/>
    </xf>
    <xf numFmtId="0" fontId="25" fillId="0" borderId="12" xfId="0" applyFont="1" applyBorder="1" applyAlignment="1">
      <alignment horizontal="left" vertical="top" wrapText="1"/>
    </xf>
    <xf numFmtId="0" fontId="24" fillId="0" borderId="13" xfId="0" applyFont="1" applyFill="1" applyBorder="1" applyAlignment="1">
      <alignment horizontal="center" vertical="top" wrapText="1"/>
    </xf>
    <xf numFmtId="0" fontId="24" fillId="0" borderId="13" xfId="0" applyFont="1" applyFill="1" applyBorder="1" applyAlignment="1" quotePrefix="1">
      <alignment horizontal="center" vertical="top" wrapText="1"/>
    </xf>
    <xf numFmtId="0" fontId="25" fillId="0" borderId="13" xfId="0" applyFont="1" applyFill="1" applyBorder="1" applyAlignment="1">
      <alignment horizontal="center" vertical="top" wrapText="1"/>
    </xf>
    <xf numFmtId="0" fontId="7" fillId="0" borderId="13" xfId="0" applyFont="1" applyBorder="1" applyAlignment="1">
      <alignment horizontal="justify" vertical="top" wrapText="1"/>
    </xf>
    <xf numFmtId="0" fontId="15" fillId="0" borderId="12" xfId="0" applyFont="1" applyFill="1" applyBorder="1" applyAlignment="1">
      <alignment horizontal="center" vertical="top" wrapText="1"/>
    </xf>
    <xf numFmtId="0" fontId="25" fillId="0" borderId="12" xfId="0" applyFont="1" applyFill="1" applyBorder="1" applyAlignment="1">
      <alignment horizontal="center" vertical="top" wrapText="1"/>
    </xf>
    <xf numFmtId="0" fontId="10" fillId="0" borderId="13" xfId="61" applyFont="1" applyBorder="1" applyAlignment="1">
      <alignment horizontal="left" vertical="top" wrapText="1"/>
      <protection/>
    </xf>
    <xf numFmtId="0" fontId="7" fillId="0" borderId="13" xfId="61" applyFont="1" applyBorder="1" applyAlignment="1">
      <alignment horizontal="left" vertical="center"/>
      <protection/>
    </xf>
    <xf numFmtId="3" fontId="4"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xf>
    <xf numFmtId="0" fontId="4" fillId="0" borderId="23" xfId="0" applyFont="1" applyBorder="1" applyAlignment="1">
      <alignment/>
    </xf>
    <xf numFmtId="0" fontId="4" fillId="0" borderId="22" xfId="0" applyFont="1" applyBorder="1" applyAlignment="1">
      <alignment/>
    </xf>
    <xf numFmtId="0" fontId="12" fillId="0" borderId="20" xfId="0" applyFont="1" applyBorder="1" applyAlignment="1">
      <alignment/>
    </xf>
    <xf numFmtId="0" fontId="4" fillId="0" borderId="19" xfId="0" applyFont="1" applyBorder="1" applyAlignment="1">
      <alignment/>
    </xf>
    <xf numFmtId="0" fontId="4" fillId="0" borderId="20" xfId="0" applyFont="1" applyBorder="1" applyAlignment="1">
      <alignment/>
    </xf>
    <xf numFmtId="4" fontId="4" fillId="0" borderId="10" xfId="0" applyNumberFormat="1" applyFont="1" applyBorder="1" applyAlignment="1">
      <alignment/>
    </xf>
    <xf numFmtId="4" fontId="4" fillId="0" borderId="13" xfId="0" applyNumberFormat="1" applyFont="1" applyBorder="1" applyAlignment="1">
      <alignment/>
    </xf>
    <xf numFmtId="0" fontId="6" fillId="0" borderId="13" xfId="0" applyFont="1" applyBorder="1" applyAlignment="1">
      <alignment horizontal="center" vertical="center" wrapText="1"/>
    </xf>
    <xf numFmtId="0" fontId="4" fillId="0" borderId="17" xfId="0" applyFont="1" applyBorder="1" applyAlignment="1">
      <alignment/>
    </xf>
    <xf numFmtId="4" fontId="4" fillId="0" borderId="17" xfId="0" applyNumberFormat="1" applyFont="1" applyBorder="1" applyAlignment="1">
      <alignment/>
    </xf>
    <xf numFmtId="4" fontId="4" fillId="0" borderId="0" xfId="0" applyNumberFormat="1" applyFont="1" applyBorder="1" applyAlignment="1">
      <alignment/>
    </xf>
    <xf numFmtId="49" fontId="7" fillId="0" borderId="13" xfId="61" applyNumberFormat="1" applyFont="1" applyBorder="1" applyAlignment="1">
      <alignment horizontal="center" vertical="top" wrapText="1"/>
      <protection/>
    </xf>
    <xf numFmtId="49" fontId="7" fillId="0" borderId="13" xfId="61" applyNumberFormat="1" applyFont="1" applyBorder="1" applyAlignment="1" quotePrefix="1">
      <alignment horizontal="center" vertical="top" wrapText="1"/>
      <protection/>
    </xf>
    <xf numFmtId="49" fontId="7" fillId="0" borderId="12" xfId="61" applyNumberFormat="1" applyFont="1" applyBorder="1" applyAlignment="1">
      <alignment horizontal="center" vertical="top" wrapText="1"/>
      <protection/>
    </xf>
    <xf numFmtId="0" fontId="15" fillId="0" borderId="13" xfId="61" applyFont="1" applyBorder="1" applyAlignment="1">
      <alignment horizontal="left" vertical="top" wrapText="1"/>
      <protection/>
    </xf>
    <xf numFmtId="0" fontId="5" fillId="0" borderId="13" xfId="61" applyFont="1" applyBorder="1" applyAlignment="1">
      <alignment horizontal="center" vertical="center" wrapText="1"/>
      <protection/>
    </xf>
    <xf numFmtId="4" fontId="7" fillId="0" borderId="13" xfId="0" applyNumberFormat="1" applyFont="1" applyBorder="1" applyAlignment="1">
      <alignment horizontal="center" vertical="center" wrapText="1"/>
    </xf>
    <xf numFmtId="3" fontId="10" fillId="0" borderId="11" xfId="0" applyNumberFormat="1" applyFont="1" applyBorder="1" applyAlignment="1">
      <alignment horizontal="center" vertical="center"/>
    </xf>
    <xf numFmtId="4" fontId="10" fillId="0" borderId="11" xfId="0" applyNumberFormat="1" applyFont="1" applyBorder="1" applyAlignment="1">
      <alignment horizontal="justify" vertical="center"/>
    </xf>
    <xf numFmtId="4" fontId="10" fillId="0" borderId="11" xfId="0" applyNumberFormat="1" applyFont="1" applyBorder="1" applyAlignment="1">
      <alignment horizontal="center" vertical="center"/>
    </xf>
    <xf numFmtId="0" fontId="12" fillId="0" borderId="16" xfId="0" applyFont="1" applyBorder="1" applyAlignment="1">
      <alignment horizontal="left" vertical="top" wrapText="1"/>
    </xf>
    <xf numFmtId="15" fontId="12" fillId="0" borderId="13" xfId="0" applyNumberFormat="1" applyFont="1" applyBorder="1" applyAlignment="1">
      <alignment horizontal="center" vertical="top" wrapText="1"/>
    </xf>
    <xf numFmtId="49" fontId="6" fillId="0" borderId="21" xfId="0" applyNumberFormat="1" applyFont="1" applyBorder="1" applyAlignment="1">
      <alignment horizontal="center" vertical="center"/>
    </xf>
    <xf numFmtId="190" fontId="24" fillId="0" borderId="13" xfId="0" applyNumberFormat="1" applyFont="1" applyFill="1" applyBorder="1" applyAlignment="1">
      <alignment horizontal="center" vertical="top" wrapText="1"/>
    </xf>
    <xf numFmtId="0" fontId="4" fillId="0" borderId="13" xfId="0" applyFont="1" applyBorder="1" applyAlignment="1">
      <alignment horizontal="left" vertical="top" wrapText="1"/>
    </xf>
    <xf numFmtId="0" fontId="4" fillId="0" borderId="13"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horizontal="center" vertical="center" wrapText="1"/>
    </xf>
    <xf numFmtId="0" fontId="7" fillId="0" borderId="13" xfId="0" applyFont="1" applyBorder="1" applyAlignment="1">
      <alignment horizontal="left" vertical="top" wrapText="1"/>
    </xf>
    <xf numFmtId="0" fontId="4" fillId="0" borderId="13" xfId="0" applyFont="1" applyBorder="1" applyAlignment="1">
      <alignment vertical="center"/>
    </xf>
    <xf numFmtId="0" fontId="4" fillId="0" borderId="13" xfId="0" applyFont="1" applyBorder="1" applyAlignment="1">
      <alignment horizontal="left" vertical="top" wrapText="1"/>
    </xf>
    <xf numFmtId="0" fontId="10" fillId="0" borderId="13" xfId="0" applyFont="1" applyBorder="1" applyAlignment="1">
      <alignment horizontal="center" vertical="top" wrapText="1"/>
    </xf>
    <xf numFmtId="0" fontId="7" fillId="0" borderId="13" xfId="0" applyFont="1" applyBorder="1" applyAlignment="1">
      <alignment/>
    </xf>
    <xf numFmtId="0" fontId="7" fillId="0" borderId="13" xfId="0" applyFont="1" applyBorder="1" applyAlignment="1">
      <alignment horizontal="center" vertical="center"/>
    </xf>
    <xf numFmtId="0" fontId="7" fillId="0" borderId="13" xfId="0" applyFont="1" applyBorder="1" applyAlignment="1" quotePrefix="1">
      <alignment horizontal="center"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4" fillId="0" borderId="12" xfId="0" applyFont="1" applyBorder="1" applyAlignment="1">
      <alignment vertical="center"/>
    </xf>
    <xf numFmtId="0" fontId="15" fillId="0" borderId="13" xfId="0" applyFont="1" applyBorder="1" applyAlignment="1">
      <alignment/>
    </xf>
    <xf numFmtId="0" fontId="5" fillId="0" borderId="13" xfId="0" applyFont="1" applyBorder="1" applyAlignment="1">
      <alignment/>
    </xf>
    <xf numFmtId="0" fontId="5" fillId="0" borderId="13" xfId="0" applyFont="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Border="1" applyAlignment="1">
      <alignment vertical="center"/>
    </xf>
    <xf numFmtId="0" fontId="5" fillId="0" borderId="13" xfId="0" applyFont="1" applyFill="1" applyBorder="1" applyAlignment="1" quotePrefix="1">
      <alignment horizontal="center" vertical="center"/>
    </xf>
    <xf numFmtId="0" fontId="5" fillId="0" borderId="13"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quotePrefix="1">
      <alignment horizontal="center" vertical="center"/>
    </xf>
    <xf numFmtId="0" fontId="28" fillId="0" borderId="13" xfId="0" applyFont="1" applyBorder="1" applyAlignment="1">
      <alignment horizontal="left" vertical="top" wrapText="1"/>
    </xf>
    <xf numFmtId="0" fontId="29" fillId="0" borderId="13" xfId="0" applyFont="1" applyBorder="1" applyAlignment="1">
      <alignment horizontal="left" vertical="top" wrapText="1"/>
    </xf>
    <xf numFmtId="0" fontId="28" fillId="0" borderId="13" xfId="0" applyFont="1" applyBorder="1" applyAlignment="1">
      <alignment vertical="center"/>
    </xf>
    <xf numFmtId="43" fontId="12" fillId="0" borderId="13" xfId="0" applyNumberFormat="1" applyFont="1" applyBorder="1" applyAlignment="1">
      <alignment horizontal="left" vertical="top" wrapText="1"/>
    </xf>
    <xf numFmtId="43" fontId="28" fillId="0" borderId="13" xfId="0" applyNumberFormat="1" applyFont="1" applyBorder="1" applyAlignment="1">
      <alignment vertical="center"/>
    </xf>
    <xf numFmtId="4" fontId="7" fillId="0" borderId="12" xfId="0" applyNumberFormat="1" applyFont="1" applyBorder="1" applyAlignment="1">
      <alignment horizontal="center" vertical="center"/>
    </xf>
    <xf numFmtId="4" fontId="5" fillId="0" borderId="13" xfId="61" applyNumberFormat="1" applyFont="1" applyBorder="1" applyAlignment="1">
      <alignment horizontal="center" vertical="top" wrapText="1"/>
      <protection/>
    </xf>
    <xf numFmtId="4" fontId="6" fillId="0" borderId="13" xfId="50" applyNumberFormat="1" applyFont="1" applyFill="1" applyBorder="1" applyAlignment="1">
      <alignment horizontal="center" vertical="top" wrapText="1"/>
    </xf>
    <xf numFmtId="0" fontId="6" fillId="0" borderId="13" xfId="61" applyFont="1" applyBorder="1" applyAlignment="1">
      <alignment horizontal="left" vertical="top" wrapText="1"/>
      <protection/>
    </xf>
    <xf numFmtId="0" fontId="7" fillId="0" borderId="24" xfId="57" applyFont="1" applyBorder="1" applyAlignment="1">
      <alignment horizontal="justify" vertical="top" wrapText="1"/>
      <protection/>
    </xf>
    <xf numFmtId="0" fontId="10" fillId="0" borderId="12" xfId="57" applyFont="1" applyBorder="1" applyAlignment="1">
      <alignment horizontal="center" vertical="center" wrapText="1"/>
      <protection/>
    </xf>
    <xf numFmtId="0" fontId="7" fillId="0" borderId="23" xfId="57" applyFont="1" applyBorder="1" applyAlignment="1">
      <alignment horizontal="justify" vertical="top" wrapText="1"/>
      <protection/>
    </xf>
    <xf numFmtId="0" fontId="10" fillId="0" borderId="10" xfId="57" applyFont="1" applyBorder="1" applyAlignment="1">
      <alignment horizontal="center" vertical="center" wrapText="1"/>
      <protection/>
    </xf>
    <xf numFmtId="0" fontId="7" fillId="0" borderId="22" xfId="57" applyFont="1" applyBorder="1" applyAlignment="1">
      <alignment horizontal="justify" vertical="top" wrapText="1"/>
      <protection/>
    </xf>
    <xf numFmtId="0" fontId="10" fillId="0" borderId="13" xfId="57" applyFont="1" applyBorder="1" applyAlignment="1">
      <alignment horizontal="center" vertical="center" wrapText="1"/>
      <protection/>
    </xf>
    <xf numFmtId="4" fontId="10" fillId="0" borderId="11" xfId="57" applyNumberFormat="1" applyFont="1" applyBorder="1" applyAlignment="1">
      <alignment horizontal="center" vertical="center" wrapText="1"/>
      <protection/>
    </xf>
    <xf numFmtId="190" fontId="10" fillId="0" borderId="11" xfId="57" applyNumberFormat="1" applyFont="1" applyBorder="1" applyAlignment="1">
      <alignment horizontal="center" vertical="center" wrapText="1"/>
      <protection/>
    </xf>
    <xf numFmtId="49" fontId="10" fillId="0" borderId="11" xfId="57" applyNumberFormat="1" applyFont="1" applyBorder="1" applyAlignment="1">
      <alignment horizontal="center" vertical="center" wrapText="1"/>
      <protection/>
    </xf>
    <xf numFmtId="0" fontId="7" fillId="0" borderId="12" xfId="57" applyFont="1" applyBorder="1" applyAlignment="1">
      <alignment horizontal="justify" vertical="top" wrapText="1"/>
      <protection/>
    </xf>
    <xf numFmtId="49" fontId="10" fillId="0" borderId="10" xfId="57" applyNumberFormat="1" applyFont="1" applyBorder="1" applyAlignment="1">
      <alignment horizontal="center" vertical="center" wrapText="1"/>
      <protection/>
    </xf>
    <xf numFmtId="0" fontId="0" fillId="0" borderId="13" xfId="0" applyBorder="1" applyAlignment="1">
      <alignment horizontal="center" vertical="center" wrapText="1"/>
    </xf>
    <xf numFmtId="0" fontId="7" fillId="0" borderId="10" xfId="57" applyFont="1" applyBorder="1" applyAlignment="1">
      <alignment horizontal="justify" vertical="top" wrapText="1"/>
      <protection/>
    </xf>
    <xf numFmtId="0" fontId="7" fillId="0" borderId="13" xfId="57" applyFont="1" applyBorder="1" applyAlignment="1">
      <alignment horizontal="justify" vertical="top" wrapText="1"/>
      <protection/>
    </xf>
    <xf numFmtId="190" fontId="10" fillId="0" borderId="10" xfId="57" applyNumberFormat="1" applyFont="1" applyBorder="1" applyAlignment="1">
      <alignment horizontal="center" vertical="center" wrapText="1"/>
      <protection/>
    </xf>
    <xf numFmtId="0" fontId="24" fillId="0" borderId="13" xfId="0" applyFont="1" applyFill="1" applyBorder="1" applyAlignment="1">
      <alignment horizontal="left" vertical="top" wrapText="1"/>
    </xf>
    <xf numFmtId="190" fontId="25" fillId="0" borderId="13" xfId="48" applyNumberFormat="1" applyFont="1" applyFill="1" applyBorder="1" applyAlignment="1">
      <alignment horizontal="center" vertical="top" wrapText="1"/>
    </xf>
    <xf numFmtId="4" fontId="22" fillId="0" borderId="13" xfId="48" applyNumberFormat="1" applyFont="1" applyFill="1" applyBorder="1" applyAlignment="1">
      <alignment horizontal="center" vertical="top" wrapText="1"/>
    </xf>
    <xf numFmtId="4" fontId="25" fillId="0" borderId="13" xfId="48" applyNumberFormat="1" applyFont="1" applyFill="1" applyBorder="1" applyAlignment="1">
      <alignment horizontal="center" vertical="top" wrapText="1"/>
    </xf>
    <xf numFmtId="190" fontId="25" fillId="0" borderId="13" xfId="0" applyNumberFormat="1" applyFont="1" applyFill="1" applyBorder="1" applyAlignment="1">
      <alignment horizontal="center" vertical="top" wrapText="1"/>
    </xf>
    <xf numFmtId="4" fontId="26" fillId="0" borderId="13" xfId="48" applyNumberFormat="1" applyFont="1" applyFill="1" applyBorder="1" applyAlignment="1">
      <alignment horizontal="center" vertical="top" wrapText="1"/>
    </xf>
    <xf numFmtId="4" fontId="24" fillId="0" borderId="13" xfId="48" applyNumberFormat="1" applyFont="1" applyFill="1" applyBorder="1" applyAlignment="1">
      <alignment horizontal="center" vertical="top" wrapText="1"/>
    </xf>
    <xf numFmtId="0" fontId="25" fillId="0" borderId="13" xfId="0" applyFont="1" applyFill="1" applyBorder="1" applyAlignment="1">
      <alignment horizontal="left" vertical="top" wrapText="1"/>
    </xf>
    <xf numFmtId="0" fontId="25" fillId="0" borderId="13" xfId="0" applyFont="1" applyFill="1" applyBorder="1" applyAlignment="1">
      <alignment horizontal="justify" vertical="top" wrapText="1"/>
    </xf>
    <xf numFmtId="0" fontId="25" fillId="0" borderId="12" xfId="0" applyFont="1" applyFill="1" applyBorder="1" applyAlignment="1">
      <alignment horizontal="left" vertical="top" wrapText="1"/>
    </xf>
    <xf numFmtId="190" fontId="25" fillId="0" borderId="12" xfId="48" applyNumberFormat="1" applyFont="1" applyFill="1" applyBorder="1" applyAlignment="1">
      <alignment horizontal="center" vertical="top" wrapText="1"/>
    </xf>
    <xf numFmtId="4" fontId="25" fillId="0" borderId="12" xfId="48" applyNumberFormat="1" applyFont="1" applyFill="1" applyBorder="1" applyAlignment="1">
      <alignment horizontal="center" vertical="top" wrapText="1"/>
    </xf>
    <xf numFmtId="190" fontId="25" fillId="0" borderId="12"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4" fontId="24" fillId="0" borderId="13" xfId="0" applyNumberFormat="1" applyFont="1" applyFill="1" applyBorder="1" applyAlignment="1" quotePrefix="1">
      <alignment horizontal="center" vertical="top" wrapText="1"/>
    </xf>
    <xf numFmtId="0" fontId="15" fillId="0" borderId="13" xfId="0" applyFont="1" applyFill="1" applyBorder="1" applyAlignment="1">
      <alignment horizontal="left" vertical="top" wrapText="1"/>
    </xf>
    <xf numFmtId="4" fontId="27" fillId="0" borderId="13" xfId="48" applyNumberFormat="1" applyFont="1" applyFill="1" applyBorder="1" applyAlignment="1">
      <alignment horizontal="center" vertical="top" wrapText="1"/>
    </xf>
    <xf numFmtId="0" fontId="24" fillId="0" borderId="13" xfId="0" applyFont="1" applyFill="1" applyBorder="1" applyAlignment="1">
      <alignment horizontal="justify" vertical="top" wrapText="1"/>
    </xf>
    <xf numFmtId="0" fontId="15" fillId="0" borderId="13" xfId="0" applyFont="1" applyFill="1" applyBorder="1" applyAlignment="1">
      <alignment horizontal="left" vertical="top" wrapText="1"/>
    </xf>
    <xf numFmtId="4" fontId="25" fillId="0" borderId="13" xfId="0" applyNumberFormat="1" applyFont="1" applyFill="1" applyBorder="1" applyAlignment="1">
      <alignment horizontal="center" vertical="top" wrapText="1"/>
    </xf>
    <xf numFmtId="4" fontId="22" fillId="0" borderId="13" xfId="0" applyNumberFormat="1" applyFont="1" applyFill="1" applyBorder="1" applyAlignment="1">
      <alignment horizontal="center" vertical="top" wrapText="1"/>
    </xf>
    <xf numFmtId="4" fontId="24" fillId="0" borderId="13" xfId="0" applyNumberFormat="1" applyFont="1" applyFill="1" applyBorder="1" applyAlignment="1">
      <alignment horizontal="center" vertical="top" wrapText="1"/>
    </xf>
    <xf numFmtId="4" fontId="25" fillId="0" borderId="13" xfId="0" applyNumberFormat="1" applyFont="1" applyFill="1" applyBorder="1" applyAlignment="1" quotePrefix="1">
      <alignment horizontal="center" vertical="top" wrapText="1"/>
    </xf>
    <xf numFmtId="0" fontId="24"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190" fontId="5" fillId="0" borderId="13" xfId="0" applyNumberFormat="1" applyFont="1" applyFill="1" applyBorder="1" applyAlignment="1" quotePrefix="1">
      <alignment horizontal="center" vertical="top" wrapText="1"/>
    </xf>
    <xf numFmtId="190" fontId="5" fillId="0" borderId="13" xfId="0" applyNumberFormat="1" applyFont="1" applyFill="1" applyBorder="1" applyAlignment="1">
      <alignment horizontal="center" vertical="top" wrapText="1"/>
    </xf>
    <xf numFmtId="190" fontId="5" fillId="0" borderId="13" xfId="0" applyNumberFormat="1" applyFont="1" applyFill="1" applyBorder="1" applyAlignment="1">
      <alignment horizontal="center" vertical="top" wrapText="1"/>
    </xf>
    <xf numFmtId="0" fontId="21" fillId="0" borderId="13" xfId="0" applyFont="1" applyFill="1" applyBorder="1" applyAlignment="1">
      <alignment horizontal="left" vertical="top" wrapText="1"/>
    </xf>
    <xf numFmtId="0" fontId="4" fillId="0" borderId="11" xfId="65" applyFont="1" applyBorder="1">
      <alignment/>
      <protection/>
    </xf>
    <xf numFmtId="0" fontId="4" fillId="0" borderId="15" xfId="65" applyFont="1" applyBorder="1">
      <alignment/>
      <protection/>
    </xf>
    <xf numFmtId="0" fontId="4" fillId="34" borderId="15" xfId="65" applyFont="1" applyFill="1" applyBorder="1">
      <alignment/>
      <protection/>
    </xf>
    <xf numFmtId="0" fontId="4" fillId="0" borderId="12" xfId="65" applyFont="1" applyBorder="1">
      <alignment/>
      <protection/>
    </xf>
    <xf numFmtId="0" fontId="4" fillId="0" borderId="11" xfId="65" applyFont="1" applyBorder="1" applyAlignment="1">
      <alignment horizontal="center" vertical="center" wrapText="1"/>
      <protection/>
    </xf>
    <xf numFmtId="0" fontId="6" fillId="0" borderId="11" xfId="65" applyFont="1" applyBorder="1" applyAlignment="1">
      <alignment horizontal="center" vertical="center" wrapText="1"/>
      <protection/>
    </xf>
    <xf numFmtId="190" fontId="5" fillId="0" borderId="13" xfId="0" applyNumberFormat="1" applyFont="1" applyFill="1" applyBorder="1" applyAlignment="1">
      <alignment horizontal="left" vertical="top" wrapText="1"/>
    </xf>
    <xf numFmtId="3" fontId="10" fillId="0" borderId="13" xfId="0" applyNumberFormat="1" applyFont="1" applyBorder="1" applyAlignment="1">
      <alignment horizontal="center" vertical="top" wrapText="1"/>
    </xf>
    <xf numFmtId="49" fontId="10" fillId="0" borderId="11" xfId="0" applyNumberFormat="1" applyFont="1" applyBorder="1" applyAlignment="1">
      <alignment horizontal="center" vertical="center" wrapText="1"/>
    </xf>
    <xf numFmtId="0" fontId="10" fillId="33" borderId="14" xfId="0" applyFont="1" applyFill="1" applyBorder="1" applyAlignment="1">
      <alignment horizontal="center" vertical="center"/>
    </xf>
    <xf numFmtId="0" fontId="10" fillId="33" borderId="14" xfId="61" applyFont="1" applyFill="1" applyBorder="1" applyAlignment="1">
      <alignment horizontal="center" vertical="center" wrapText="1"/>
      <protection/>
    </xf>
    <xf numFmtId="0" fontId="10" fillId="33" borderId="19" xfId="0" applyFont="1" applyFill="1" applyBorder="1" applyAlignment="1">
      <alignment horizontal="center" vertical="center"/>
    </xf>
    <xf numFmtId="0" fontId="4" fillId="0" borderId="0" xfId="60" applyFont="1">
      <alignment/>
      <protection/>
    </xf>
    <xf numFmtId="0" fontId="5" fillId="0" borderId="0" xfId="60" applyFont="1" applyAlignment="1">
      <alignment horizontal="right"/>
      <protection/>
    </xf>
    <xf numFmtId="0" fontId="6" fillId="0" borderId="0" xfId="60" applyFont="1" applyAlignment="1">
      <alignment horizontal="right"/>
      <protection/>
    </xf>
    <xf numFmtId="0" fontId="7" fillId="0" borderId="0" xfId="60" applyFont="1" applyAlignment="1">
      <alignment horizontal="right"/>
      <protection/>
    </xf>
    <xf numFmtId="0" fontId="4" fillId="0" borderId="18" xfId="60" applyFont="1" applyBorder="1">
      <alignment/>
      <protection/>
    </xf>
    <xf numFmtId="0" fontId="8" fillId="0" borderId="14" xfId="60" applyFont="1" applyBorder="1" applyAlignment="1">
      <alignment vertical="center"/>
      <protection/>
    </xf>
    <xf numFmtId="0" fontId="9" fillId="0" borderId="14" xfId="60" applyFont="1" applyBorder="1">
      <alignment/>
      <protection/>
    </xf>
    <xf numFmtId="0" fontId="11" fillId="0" borderId="0" xfId="60" applyFont="1" applyAlignment="1">
      <alignment horizontal="justify"/>
      <protection/>
    </xf>
    <xf numFmtId="0" fontId="10" fillId="0" borderId="18" xfId="60" applyFont="1" applyFill="1" applyBorder="1" applyAlignment="1">
      <alignment vertical="center" wrapText="1"/>
      <protection/>
    </xf>
    <xf numFmtId="0" fontId="10" fillId="33" borderId="15" xfId="60" applyFont="1" applyFill="1" applyBorder="1" applyAlignment="1">
      <alignment horizontal="center" vertical="center" wrapText="1"/>
      <protection/>
    </xf>
    <xf numFmtId="0" fontId="10" fillId="33" borderId="11" xfId="60" applyFont="1" applyFill="1" applyBorder="1" applyAlignment="1">
      <alignment horizontal="center" vertical="center" wrapText="1"/>
      <protection/>
    </xf>
    <xf numFmtId="0" fontId="10" fillId="0" borderId="0" xfId="60" applyFont="1" applyFill="1" applyBorder="1" applyAlignment="1">
      <alignment horizontal="center" vertical="center" wrapText="1"/>
      <protection/>
    </xf>
    <xf numFmtId="0" fontId="7" fillId="0" borderId="15" xfId="60" applyFont="1" applyBorder="1" applyAlignment="1">
      <alignment horizontal="justify" vertical="top" wrapText="1"/>
      <protection/>
    </xf>
    <xf numFmtId="0" fontId="10" fillId="0" borderId="11" xfId="60" applyFont="1" applyBorder="1" applyAlignment="1">
      <alignment horizontal="center" vertical="center" wrapText="1"/>
      <protection/>
    </xf>
    <xf numFmtId="0" fontId="9" fillId="0" borderId="0" xfId="60" applyFont="1" applyBorder="1" applyAlignment="1" quotePrefix="1">
      <alignment vertical="center"/>
      <protection/>
    </xf>
    <xf numFmtId="0" fontId="4" fillId="0" borderId="0" xfId="60" applyFont="1" applyAlignment="1">
      <alignment/>
      <protection/>
    </xf>
    <xf numFmtId="0" fontId="9" fillId="0" borderId="0" xfId="60" applyFont="1" applyBorder="1" applyAlignment="1" quotePrefix="1">
      <alignment horizontal="justify" vertical="center"/>
      <protection/>
    </xf>
    <xf numFmtId="0" fontId="9" fillId="0" borderId="0" xfId="60" applyFont="1">
      <alignment/>
      <protection/>
    </xf>
    <xf numFmtId="4" fontId="12" fillId="0" borderId="11" xfId="0" applyNumberFormat="1" applyFont="1" applyBorder="1" applyAlignment="1">
      <alignment/>
    </xf>
    <xf numFmtId="4" fontId="4" fillId="0" borderId="0" xfId="0" applyNumberFormat="1" applyFont="1" applyAlignment="1">
      <alignment/>
    </xf>
    <xf numFmtId="4" fontId="26" fillId="0" borderId="13" xfId="0" applyNumberFormat="1" applyFont="1" applyFill="1" applyBorder="1" applyAlignment="1" quotePrefix="1">
      <alignment horizontal="center" vertical="top" wrapText="1"/>
    </xf>
    <xf numFmtId="4" fontId="18" fillId="0" borderId="13" xfId="61" applyNumberFormat="1" applyFont="1" applyFill="1" applyBorder="1" applyAlignment="1" quotePrefix="1">
      <alignment horizontal="center" vertical="top" wrapText="1"/>
      <protection/>
    </xf>
    <xf numFmtId="4" fontId="21" fillId="0" borderId="13" xfId="50" applyNumberFormat="1" applyFont="1" applyBorder="1" applyAlignment="1">
      <alignment horizontal="center" vertical="top" wrapText="1"/>
    </xf>
    <xf numFmtId="4" fontId="21" fillId="0" borderId="13" xfId="61" applyNumberFormat="1" applyFont="1" applyBorder="1" applyAlignment="1" quotePrefix="1">
      <alignment horizontal="center" vertical="top" wrapText="1"/>
      <protection/>
    </xf>
    <xf numFmtId="4" fontId="30" fillId="0" borderId="13" xfId="50" applyNumberFormat="1" applyFont="1" applyBorder="1" applyAlignment="1">
      <alignment horizontal="center" vertical="top" wrapText="1"/>
    </xf>
    <xf numFmtId="0" fontId="30" fillId="0" borderId="13" xfId="61" applyFont="1" applyBorder="1" applyAlignment="1">
      <alignment vertical="center"/>
      <protection/>
    </xf>
    <xf numFmtId="0" fontId="21" fillId="0" borderId="13" xfId="61" applyFont="1" applyBorder="1" applyAlignment="1">
      <alignment vertical="center"/>
      <protection/>
    </xf>
    <xf numFmtId="4" fontId="30" fillId="0" borderId="13" xfId="50" applyNumberFormat="1" applyFont="1" applyBorder="1" applyAlignment="1">
      <alignment horizontal="center" vertical="top" wrapText="1"/>
    </xf>
    <xf numFmtId="4" fontId="21" fillId="0" borderId="13" xfId="0" applyNumberFormat="1" applyFont="1" applyBorder="1" applyAlignment="1">
      <alignment horizontal="center" vertical="top" wrapText="1"/>
    </xf>
    <xf numFmtId="4" fontId="21" fillId="0" borderId="13" xfId="50" applyNumberFormat="1" applyFont="1" applyFill="1" applyBorder="1" applyAlignment="1">
      <alignment horizontal="center" vertical="top" wrapText="1"/>
    </xf>
    <xf numFmtId="4" fontId="6" fillId="0" borderId="13" xfId="0" applyNumberFormat="1" applyFont="1" applyBorder="1" applyAlignment="1">
      <alignment horizontal="center" vertical="top" wrapText="1"/>
    </xf>
    <xf numFmtId="4" fontId="21" fillId="0" borderId="13" xfId="61" applyNumberFormat="1" applyFont="1" applyFill="1" applyBorder="1" applyAlignment="1" quotePrefix="1">
      <alignment horizontal="center" vertical="top" wrapText="1"/>
      <protection/>
    </xf>
    <xf numFmtId="0" fontId="21" fillId="0" borderId="13" xfId="61" applyFont="1" applyBorder="1" applyAlignment="1">
      <alignment horizontal="left" vertical="top" wrapText="1"/>
      <protection/>
    </xf>
    <xf numFmtId="0" fontId="10" fillId="0" borderId="13" xfId="61" applyFont="1" applyBorder="1" applyAlignment="1">
      <alignment horizontal="center" vertical="top" wrapText="1"/>
      <protection/>
    </xf>
    <xf numFmtId="0" fontId="7" fillId="0" borderId="13" xfId="61" applyFont="1" applyBorder="1" applyAlignment="1">
      <alignment horizontal="left" vertical="top" wrapText="1"/>
      <protection/>
    </xf>
    <xf numFmtId="0" fontId="10" fillId="0" borderId="13" xfId="61" applyFont="1" applyBorder="1" applyAlignment="1">
      <alignment horizontal="center" vertical="top" wrapText="1"/>
      <protection/>
    </xf>
    <xf numFmtId="0" fontId="4" fillId="0" borderId="13" xfId="61" applyFont="1" applyBorder="1" applyAlignment="1">
      <alignment horizontal="left" vertical="top" wrapText="1"/>
      <protection/>
    </xf>
    <xf numFmtId="0" fontId="7" fillId="0" borderId="13" xfId="61" applyFont="1" applyBorder="1" applyAlignment="1">
      <alignment vertical="center"/>
      <protection/>
    </xf>
    <xf numFmtId="0" fontId="21" fillId="0" borderId="13" xfId="61" applyFont="1" applyBorder="1" applyAlignment="1">
      <alignment horizontal="center" vertical="center"/>
      <protection/>
    </xf>
    <xf numFmtId="190" fontId="30" fillId="0" borderId="13" xfId="61" applyNumberFormat="1" applyFont="1" applyBorder="1" applyAlignment="1">
      <alignment horizontal="center" vertical="top" wrapText="1"/>
      <protection/>
    </xf>
    <xf numFmtId="190" fontId="30" fillId="0" borderId="13" xfId="50" applyNumberFormat="1" applyFont="1" applyBorder="1" applyAlignment="1">
      <alignment horizontal="center" vertical="top" wrapText="1"/>
    </xf>
    <xf numFmtId="0" fontId="30" fillId="0" borderId="13" xfId="61" applyFont="1" applyBorder="1" applyAlignment="1">
      <alignment horizontal="left" vertical="top" wrapText="1"/>
      <protection/>
    </xf>
    <xf numFmtId="4" fontId="10" fillId="0" borderId="12" xfId="0" applyNumberFormat="1" applyFont="1" applyBorder="1" applyAlignment="1">
      <alignment horizontal="center" vertical="center"/>
    </xf>
    <xf numFmtId="0" fontId="4" fillId="0" borderId="0" xfId="0" applyFont="1" applyAlignment="1">
      <alignment/>
    </xf>
    <xf numFmtId="0" fontId="12" fillId="0" borderId="12" xfId="0" applyFont="1" applyBorder="1" applyAlignment="1">
      <alignment horizontal="center" vertical="center"/>
    </xf>
    <xf numFmtId="0" fontId="12" fillId="0" borderId="12" xfId="0" applyFont="1" applyBorder="1" applyAlignment="1">
      <alignment horizontal="justify" vertical="center"/>
    </xf>
    <xf numFmtId="4" fontId="12" fillId="0" borderId="12" xfId="0" applyNumberFormat="1" applyFont="1" applyBorder="1" applyAlignment="1">
      <alignment horizontal="center" vertical="center"/>
    </xf>
    <xf numFmtId="0" fontId="7" fillId="0" borderId="0" xfId="0" applyFont="1" applyAlignment="1">
      <alignment/>
    </xf>
    <xf numFmtId="0" fontId="29" fillId="0" borderId="13" xfId="0" applyFont="1" applyBorder="1" applyAlignment="1">
      <alignment vertical="center"/>
    </xf>
    <xf numFmtId="0" fontId="31" fillId="0" borderId="13" xfId="0" applyFont="1" applyBorder="1" applyAlignment="1">
      <alignment horizontal="center" vertical="top" wrapText="1"/>
    </xf>
    <xf numFmtId="43" fontId="5" fillId="0" borderId="13" xfId="0" applyNumberFormat="1" applyFont="1" applyBorder="1" applyAlignment="1">
      <alignment horizontal="center" vertical="top" wrapText="1"/>
    </xf>
    <xf numFmtId="0" fontId="32" fillId="0" borderId="13" xfId="0" applyNumberFormat="1" applyFont="1" applyBorder="1" applyAlignment="1">
      <alignment horizontal="left" vertical="top" wrapText="1"/>
    </xf>
    <xf numFmtId="0" fontId="15" fillId="0" borderId="13" xfId="0" applyFont="1" applyBorder="1" applyAlignment="1">
      <alignment horizontal="left" vertical="top" wrapText="1"/>
    </xf>
    <xf numFmtId="0" fontId="31" fillId="0" borderId="13" xfId="0" applyFont="1" applyBorder="1" applyAlignment="1">
      <alignment horizontal="left" vertical="top" wrapText="1"/>
    </xf>
    <xf numFmtId="0" fontId="15" fillId="0" borderId="13" xfId="0" applyFont="1" applyBorder="1" applyAlignment="1">
      <alignment vertical="center"/>
    </xf>
    <xf numFmtId="0" fontId="18" fillId="0" borderId="13" xfId="0" applyFont="1" applyBorder="1" applyAlignment="1">
      <alignment horizontal="left" vertical="top" wrapText="1"/>
    </xf>
    <xf numFmtId="0" fontId="10" fillId="0" borderId="0" xfId="0" applyFont="1" applyFill="1" applyAlignment="1">
      <alignment/>
    </xf>
    <xf numFmtId="0" fontId="8" fillId="0" borderId="0" xfId="0" applyFont="1" applyFill="1" applyAlignment="1">
      <alignment horizontal="left" vertical="top"/>
    </xf>
    <xf numFmtId="0" fontId="9" fillId="0" borderId="0" xfId="0" applyFont="1" applyFill="1" applyAlignment="1">
      <alignment horizontal="left" vertical="top" indent="9"/>
    </xf>
    <xf numFmtId="0" fontId="5" fillId="0" borderId="12" xfId="0" applyFont="1" applyFill="1" applyBorder="1" applyAlignment="1">
      <alignment horizontal="center" vertical="top" wrapText="1"/>
    </xf>
    <xf numFmtId="4" fontId="4" fillId="0" borderId="11" xfId="65" applyNumberFormat="1" applyFont="1" applyFill="1" applyBorder="1" applyAlignment="1">
      <alignment horizontal="center" vertical="center" wrapText="1"/>
      <protection/>
    </xf>
    <xf numFmtId="4" fontId="12" fillId="0" borderId="12"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10" fillId="0" borderId="11" xfId="0" applyNumberFormat="1" applyFont="1" applyFill="1" applyBorder="1" applyAlignment="1">
      <alignment horizontal="justify" vertical="center"/>
    </xf>
    <xf numFmtId="0" fontId="10" fillId="0" borderId="11" xfId="0" applyFont="1" applyFill="1" applyBorder="1" applyAlignment="1">
      <alignment horizontal="justify" vertical="center"/>
    </xf>
    <xf numFmtId="4" fontId="10" fillId="0" borderId="12" xfId="0" applyNumberFormat="1" applyFont="1" applyFill="1" applyBorder="1" applyAlignment="1">
      <alignment horizontal="center" vertical="center"/>
    </xf>
    <xf numFmtId="0" fontId="33" fillId="0" borderId="0" xfId="0" applyFont="1" applyAlignment="1">
      <alignment vertical="center"/>
    </xf>
    <xf numFmtId="0" fontId="19" fillId="0" borderId="0" xfId="0" applyFont="1" applyAlignment="1">
      <alignment horizontal="center" vertical="center"/>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center" vertical="center" wrapText="1"/>
    </xf>
    <xf numFmtId="0" fontId="7" fillId="0" borderId="22" xfId="0" applyFont="1" applyBorder="1" applyAlignment="1">
      <alignment horizontal="justify" vertical="top" wrapText="1"/>
    </xf>
    <xf numFmtId="0" fontId="0" fillId="0" borderId="20" xfId="0" applyFont="1" applyBorder="1" applyAlignment="1">
      <alignment horizontal="justify" vertical="top" wrapText="1"/>
    </xf>
    <xf numFmtId="0" fontId="7" fillId="0" borderId="23" xfId="0" applyFont="1" applyBorder="1" applyAlignment="1">
      <alignment horizontal="justify" vertical="top" wrapText="1"/>
    </xf>
    <xf numFmtId="0" fontId="0" fillId="0" borderId="19" xfId="0" applyBorder="1" applyAlignment="1">
      <alignment horizontal="justify" vertical="top" wrapText="1"/>
    </xf>
    <xf numFmtId="0" fontId="0" fillId="0" borderId="22" xfId="0" applyBorder="1" applyAlignment="1">
      <alignment horizontal="justify" vertical="top" wrapText="1"/>
    </xf>
    <xf numFmtId="0" fontId="0" fillId="0" borderId="20" xfId="0" applyBorder="1" applyAlignment="1">
      <alignment horizontal="justify" vertical="top" wrapText="1"/>
    </xf>
    <xf numFmtId="0" fontId="7" fillId="0" borderId="24" xfId="0" applyFont="1" applyBorder="1" applyAlignment="1">
      <alignment horizontal="left" vertical="top" wrapText="1"/>
    </xf>
    <xf numFmtId="0" fontId="0" fillId="0" borderId="21" xfId="0" applyBorder="1" applyAlignment="1">
      <alignment horizontal="left" vertical="top"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8" fillId="0" borderId="15" xfId="0" applyFont="1" applyBorder="1" applyAlignment="1">
      <alignment horizontal="justify" vertical="center"/>
    </xf>
    <xf numFmtId="0" fontId="8" fillId="0" borderId="14" xfId="0" applyFont="1" applyBorder="1" applyAlignment="1">
      <alignment horizontal="justify" vertical="center"/>
    </xf>
    <xf numFmtId="0" fontId="8" fillId="0" borderId="16" xfId="0" applyFont="1" applyBorder="1" applyAlignment="1">
      <alignment horizontal="justify" vertical="center"/>
    </xf>
    <xf numFmtId="0" fontId="10" fillId="33" borderId="23" xfId="0" applyFont="1" applyFill="1" applyBorder="1" applyAlignment="1">
      <alignment horizontal="justify" vertical="center" wrapText="1"/>
    </xf>
    <xf numFmtId="0" fontId="10" fillId="33" borderId="19" xfId="0" applyFont="1" applyFill="1" applyBorder="1" applyAlignment="1">
      <alignment horizontal="justify" vertical="center" wrapText="1"/>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4"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0" fontId="7" fillId="0" borderId="22"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justify" vertical="top" wrapText="1"/>
    </xf>
    <xf numFmtId="0" fontId="7"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1" fillId="33" borderId="10" xfId="0" applyFont="1" applyFill="1" applyBorder="1" applyAlignment="1">
      <alignment horizontal="center" wrapText="1"/>
    </xf>
    <xf numFmtId="0" fontId="4" fillId="33" borderId="12" xfId="0" applyFont="1" applyFill="1" applyBorder="1" applyAlignment="1">
      <alignment wrapText="1"/>
    </xf>
    <xf numFmtId="0" fontId="11" fillId="33" borderId="12" xfId="0" applyFont="1" applyFill="1" applyBorder="1" applyAlignment="1">
      <alignment horizont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5" xfId="61" applyFont="1" applyFill="1" applyBorder="1" applyAlignment="1">
      <alignment horizontal="center" vertical="center" wrapText="1"/>
      <protection/>
    </xf>
    <xf numFmtId="0" fontId="10" fillId="33" borderId="14" xfId="61" applyFont="1" applyFill="1" applyBorder="1" applyAlignment="1">
      <alignment horizontal="center" vertical="center" wrapText="1"/>
      <protection/>
    </xf>
    <xf numFmtId="0" fontId="10" fillId="33" borderId="16" xfId="61" applyFont="1" applyFill="1" applyBorder="1" applyAlignment="1">
      <alignment horizontal="center" vertical="center" wrapText="1"/>
      <protection/>
    </xf>
    <xf numFmtId="0" fontId="11" fillId="33" borderId="15" xfId="61" applyFont="1" applyFill="1" applyBorder="1" applyAlignment="1">
      <alignment horizontal="center" vertical="center" wrapText="1"/>
      <protection/>
    </xf>
    <xf numFmtId="0" fontId="11" fillId="33" borderId="16" xfId="61" applyFont="1" applyFill="1" applyBorder="1" applyAlignment="1">
      <alignment horizontal="center" vertical="center" wrapText="1"/>
      <protection/>
    </xf>
    <xf numFmtId="0" fontId="11" fillId="33" borderId="15" xfId="61" applyFont="1" applyFill="1" applyBorder="1" applyAlignment="1">
      <alignment horizontal="center" wrapText="1"/>
      <protection/>
    </xf>
    <xf numFmtId="0" fontId="11" fillId="33" borderId="14" xfId="61" applyFont="1" applyFill="1" applyBorder="1" applyAlignment="1">
      <alignment horizontal="center" wrapText="1"/>
      <protection/>
    </xf>
    <xf numFmtId="0" fontId="11" fillId="33" borderId="16" xfId="61" applyFont="1" applyFill="1" applyBorder="1" applyAlignment="1">
      <alignment horizontal="center" wrapText="1"/>
      <protection/>
    </xf>
    <xf numFmtId="0" fontId="10" fillId="33" borderId="13" xfId="61" applyFont="1" applyFill="1" applyBorder="1" applyAlignment="1">
      <alignment horizontal="center" vertical="center" wrapText="1"/>
      <protection/>
    </xf>
    <xf numFmtId="0" fontId="12" fillId="33" borderId="13" xfId="61" applyFont="1" applyFill="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6" fillId="34" borderId="23" xfId="61" applyFont="1" applyFill="1" applyBorder="1" applyAlignment="1">
      <alignment horizontal="center" vertical="center" wrapText="1"/>
      <protection/>
    </xf>
    <xf numFmtId="0" fontId="6" fillId="34" borderId="17" xfId="61" applyFont="1" applyFill="1" applyBorder="1" applyAlignment="1">
      <alignment horizontal="center" vertical="center" wrapText="1"/>
      <protection/>
    </xf>
    <xf numFmtId="0" fontId="6" fillId="34" borderId="19" xfId="61" applyFont="1" applyFill="1" applyBorder="1" applyAlignment="1">
      <alignment horizontal="center" vertical="center" wrapText="1"/>
      <protection/>
    </xf>
    <xf numFmtId="0" fontId="6" fillId="34" borderId="24" xfId="61" applyFont="1" applyFill="1" applyBorder="1" applyAlignment="1">
      <alignment horizontal="center" vertical="center" wrapText="1"/>
      <protection/>
    </xf>
    <xf numFmtId="0" fontId="6" fillId="34" borderId="18" xfId="61" applyFont="1" applyFill="1" applyBorder="1" applyAlignment="1">
      <alignment horizontal="center" vertical="center" wrapText="1"/>
      <protection/>
    </xf>
    <xf numFmtId="0" fontId="6" fillId="34" borderId="21" xfId="61" applyFont="1" applyFill="1" applyBorder="1" applyAlignment="1">
      <alignment horizontal="center" vertical="center" wrapText="1"/>
      <protection/>
    </xf>
    <xf numFmtId="0" fontId="0" fillId="0" borderId="14" xfId="0" applyBorder="1" applyAlignment="1">
      <alignment horizontal="justify"/>
    </xf>
    <xf numFmtId="0" fontId="0" fillId="0" borderId="16" xfId="0" applyBorder="1" applyAlignment="1">
      <alignment horizontal="justify"/>
    </xf>
    <xf numFmtId="0" fontId="8" fillId="0" borderId="15" xfId="61" applyFont="1" applyBorder="1" applyAlignment="1">
      <alignment horizontal="justify" vertical="center"/>
      <protection/>
    </xf>
    <xf numFmtId="0" fontId="8" fillId="0" borderId="14" xfId="61" applyFont="1" applyBorder="1" applyAlignment="1">
      <alignment horizontal="justify" vertical="center"/>
      <protection/>
    </xf>
    <xf numFmtId="0" fontId="8" fillId="0" borderId="16" xfId="61" applyFont="1" applyBorder="1" applyAlignment="1">
      <alignment horizontal="justify" vertical="center"/>
      <protection/>
    </xf>
    <xf numFmtId="0" fontId="10" fillId="33" borderId="10" xfId="61" applyFont="1" applyFill="1" applyBorder="1" applyAlignment="1">
      <alignment horizontal="center" vertical="center"/>
      <protection/>
    </xf>
    <xf numFmtId="0" fontId="10" fillId="33" borderId="13" xfId="61" applyFont="1" applyFill="1" applyBorder="1" applyAlignment="1">
      <alignment horizontal="center" vertical="center"/>
      <protection/>
    </xf>
    <xf numFmtId="0" fontId="10" fillId="33" borderId="12" xfId="61" applyFont="1" applyFill="1" applyBorder="1" applyAlignment="1">
      <alignment horizontal="center" vertical="center"/>
      <protection/>
    </xf>
    <xf numFmtId="0" fontId="7" fillId="0" borderId="23" xfId="0" applyFont="1"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10" fillId="33" borderId="15" xfId="0" applyFont="1" applyFill="1" applyBorder="1" applyAlignment="1">
      <alignment horizontal="justify" vertical="center" wrapText="1"/>
    </xf>
    <xf numFmtId="0" fontId="10" fillId="33" borderId="14"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10" fillId="0" borderId="22" xfId="0" applyFont="1" applyBorder="1" applyAlignment="1" quotePrefix="1">
      <alignment horizontal="justify" vertical="center"/>
    </xf>
    <xf numFmtId="0" fontId="10" fillId="0" borderId="0" xfId="0" applyFont="1" applyBorder="1" applyAlignment="1" quotePrefix="1">
      <alignment horizontal="justify" vertical="center"/>
    </xf>
    <xf numFmtId="0" fontId="10" fillId="0" borderId="20" xfId="0" applyFont="1" applyBorder="1" applyAlignment="1" quotePrefix="1">
      <alignment horizontal="justify" vertical="center"/>
    </xf>
    <xf numFmtId="0" fontId="10" fillId="0" borderId="24" xfId="0" applyFont="1" applyBorder="1" applyAlignment="1" quotePrefix="1">
      <alignment horizontal="justify" vertical="center"/>
    </xf>
    <xf numFmtId="0" fontId="10" fillId="0" borderId="18" xfId="0" applyFont="1" applyBorder="1" applyAlignment="1" quotePrefix="1">
      <alignment horizontal="justify" vertical="center"/>
    </xf>
    <xf numFmtId="0" fontId="10" fillId="0" borderId="21" xfId="0" applyFont="1" applyBorder="1" applyAlignment="1" quotePrefix="1">
      <alignment horizontal="justify" vertical="center"/>
    </xf>
    <xf numFmtId="0" fontId="10" fillId="0" borderId="22" xfId="0" applyFont="1" applyBorder="1" applyAlignment="1">
      <alignment horizontal="justify" vertical="center"/>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8" fillId="33" borderId="15" xfId="58" applyFont="1" applyFill="1" applyBorder="1" applyAlignment="1">
      <alignment horizontal="justify" vertical="center" wrapText="1"/>
      <protection/>
    </xf>
    <xf numFmtId="0" fontId="8" fillId="33" borderId="16" xfId="58" applyFont="1" applyFill="1" applyBorder="1" applyAlignment="1">
      <alignment horizontal="justify" vertical="center" wrapText="1"/>
      <protection/>
    </xf>
    <xf numFmtId="0" fontId="6" fillId="0" borderId="22" xfId="0" applyFont="1" applyBorder="1" applyAlignment="1">
      <alignment horizontal="justify" vertical="top" wrapText="1"/>
    </xf>
    <xf numFmtId="0" fontId="6" fillId="0" borderId="20" xfId="0" applyFont="1" applyBorder="1" applyAlignment="1">
      <alignment horizontal="justify" vertical="top" wrapText="1"/>
    </xf>
    <xf numFmtId="0" fontId="6" fillId="0" borderId="22"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8" fillId="33" borderId="15" xfId="58" applyFont="1" applyFill="1" applyBorder="1" applyAlignment="1">
      <alignment horizontal="left" vertical="center" wrapText="1"/>
      <protection/>
    </xf>
    <xf numFmtId="0" fontId="0" fillId="0" borderId="16" xfId="0" applyBorder="1" applyAlignment="1">
      <alignment horizontal="left" vertical="center" wrapText="1"/>
    </xf>
    <xf numFmtId="0" fontId="10" fillId="33" borderId="15" xfId="57" applyFont="1" applyFill="1" applyBorder="1" applyAlignment="1">
      <alignment horizontal="left" vertical="center" wrapText="1"/>
      <protection/>
    </xf>
    <xf numFmtId="0" fontId="10" fillId="33" borderId="14" xfId="57" applyFont="1" applyFill="1" applyBorder="1" applyAlignment="1">
      <alignment horizontal="left" vertical="center" wrapText="1"/>
      <protection/>
    </xf>
    <xf numFmtId="0" fontId="10" fillId="33" borderId="16" xfId="57" applyFont="1" applyFill="1" applyBorder="1" applyAlignment="1">
      <alignment horizontal="left" vertical="center" wrapText="1"/>
      <protection/>
    </xf>
    <xf numFmtId="0" fontId="7" fillId="33" borderId="15" xfId="57" applyFont="1" applyFill="1" applyBorder="1" applyAlignment="1">
      <alignment horizontal="left" vertical="center" wrapText="1"/>
      <protection/>
    </xf>
    <xf numFmtId="0" fontId="7" fillId="33" borderId="14" xfId="57" applyFont="1" applyFill="1" applyBorder="1" applyAlignment="1">
      <alignment horizontal="left" vertical="center" wrapText="1"/>
      <protection/>
    </xf>
    <xf numFmtId="0" fontId="7" fillId="33" borderId="16" xfId="57" applyFont="1" applyFill="1" applyBorder="1" applyAlignment="1">
      <alignment horizontal="left" vertical="center" wrapText="1"/>
      <protection/>
    </xf>
    <xf numFmtId="0" fontId="8" fillId="0" borderId="15" xfId="57" applyFont="1" applyBorder="1" applyAlignment="1">
      <alignment horizontal="justify" vertical="center"/>
      <protection/>
    </xf>
    <xf numFmtId="0" fontId="8" fillId="0" borderId="14" xfId="57" applyFont="1" applyBorder="1" applyAlignment="1">
      <alignment horizontal="justify" vertical="center"/>
      <protection/>
    </xf>
    <xf numFmtId="0" fontId="8" fillId="0" borderId="16" xfId="57" applyFont="1" applyBorder="1" applyAlignment="1">
      <alignment horizontal="justify" vertical="center"/>
      <protection/>
    </xf>
    <xf numFmtId="0" fontId="10" fillId="0" borderId="10" xfId="57" applyFont="1" applyBorder="1" applyAlignment="1">
      <alignment horizontal="center" vertical="center" wrapText="1"/>
      <protection/>
    </xf>
    <xf numFmtId="0" fontId="10" fillId="0" borderId="12" xfId="57" applyFont="1" applyBorder="1" applyAlignment="1">
      <alignment horizontal="center" vertical="center" wrapText="1"/>
      <protection/>
    </xf>
    <xf numFmtId="49" fontId="10" fillId="0" borderId="10" xfId="57" applyNumberFormat="1" applyFont="1" applyBorder="1" applyAlignment="1">
      <alignment horizontal="center" vertical="center" wrapText="1"/>
      <protection/>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0" fillId="33" borderId="15" xfId="60" applyFont="1" applyFill="1" applyBorder="1" applyAlignment="1">
      <alignment horizontal="left" vertical="center" wrapText="1"/>
      <protection/>
    </xf>
    <xf numFmtId="0" fontId="10" fillId="33" borderId="14" xfId="60" applyFont="1" applyFill="1" applyBorder="1" applyAlignment="1">
      <alignment horizontal="left" vertical="center" wrapText="1"/>
      <protection/>
    </xf>
    <xf numFmtId="0" fontId="10" fillId="33" borderId="16" xfId="60" applyFont="1" applyFill="1" applyBorder="1" applyAlignment="1">
      <alignment horizontal="left" vertical="center" wrapText="1"/>
      <protection/>
    </xf>
    <xf numFmtId="0" fontId="8" fillId="0" borderId="15" xfId="60" applyFont="1" applyBorder="1" applyAlignment="1">
      <alignment horizontal="justify" vertical="center"/>
      <protection/>
    </xf>
    <xf numFmtId="0" fontId="8" fillId="0" borderId="14" xfId="60" applyFont="1" applyBorder="1" applyAlignment="1">
      <alignment horizontal="justify" vertical="center"/>
      <protection/>
    </xf>
    <xf numFmtId="0" fontId="8" fillId="0" borderId="16" xfId="60" applyFont="1" applyBorder="1" applyAlignment="1">
      <alignment horizontal="justify" vertical="center"/>
      <protection/>
    </xf>
    <xf numFmtId="0" fontId="12" fillId="0" borderId="10"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center"/>
    </xf>
    <xf numFmtId="0" fontId="10" fillId="0" borderId="10" xfId="0" applyFont="1" applyBorder="1" applyAlignment="1" quotePrefix="1">
      <alignment horizontal="center" vertical="top"/>
    </xf>
    <xf numFmtId="0" fontId="10" fillId="0" borderId="13" xfId="0" applyFont="1" applyBorder="1" applyAlignment="1" quotePrefix="1">
      <alignment horizontal="center" vertical="top"/>
    </xf>
    <xf numFmtId="0" fontId="10" fillId="0" borderId="12" xfId="0" applyFont="1" applyBorder="1" applyAlignment="1" quotePrefix="1">
      <alignment horizontal="center" vertical="top"/>
    </xf>
    <xf numFmtId="0" fontId="10" fillId="0" borderId="10"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7" fillId="33"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4" fontId="6" fillId="0" borderId="24" xfId="0" applyNumberFormat="1" applyFont="1" applyBorder="1" applyAlignment="1" quotePrefix="1">
      <alignment horizontal="center" vertical="center"/>
    </xf>
    <xf numFmtId="4" fontId="6" fillId="0" borderId="21" xfId="0" applyNumberFormat="1" applyFont="1" applyBorder="1" applyAlignment="1" quotePrefix="1">
      <alignment horizontal="center" vertical="center"/>
    </xf>
    <xf numFmtId="0" fontId="10" fillId="0" borderId="15" xfId="0" applyFont="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5" xfId="58" applyFont="1" applyFill="1" applyBorder="1" applyAlignment="1">
      <alignment horizontal="center" vertical="center" wrapText="1"/>
      <protection/>
    </xf>
    <xf numFmtId="0" fontId="10" fillId="33" borderId="14" xfId="58" applyFont="1" applyFill="1" applyBorder="1" applyAlignment="1">
      <alignment horizontal="center" vertical="center" wrapText="1"/>
      <protection/>
    </xf>
    <xf numFmtId="0" fontId="10" fillId="33" borderId="16" xfId="58" applyFont="1" applyFill="1" applyBorder="1" applyAlignment="1">
      <alignment horizontal="center" vertical="center" wrapText="1"/>
      <protection/>
    </xf>
    <xf numFmtId="0" fontId="10" fillId="0" borderId="15" xfId="58" applyFont="1" applyBorder="1" applyAlignment="1">
      <alignment horizontal="justify" vertical="center" wrapText="1"/>
      <protection/>
    </xf>
    <xf numFmtId="0" fontId="10" fillId="0" borderId="16" xfId="58" applyFont="1" applyBorder="1" applyAlignment="1">
      <alignment horizontal="justify" vertical="center" wrapText="1"/>
      <protection/>
    </xf>
    <xf numFmtId="0" fontId="12" fillId="0" borderId="16" xfId="58" applyFont="1" applyBorder="1">
      <alignment/>
      <protection/>
    </xf>
    <xf numFmtId="0" fontId="6" fillId="34" borderId="15" xfId="58" applyFont="1" applyFill="1" applyBorder="1" applyAlignment="1">
      <alignment horizontal="center" vertical="center" wrapText="1"/>
      <protection/>
    </xf>
    <xf numFmtId="0" fontId="6" fillId="34" borderId="14"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0" fillId="0" borderId="15" xfId="58" applyFont="1" applyFill="1" applyBorder="1" applyAlignment="1">
      <alignment horizontal="justify" vertical="center"/>
      <protection/>
    </xf>
    <xf numFmtId="0" fontId="10" fillId="0" borderId="14" xfId="58" applyFont="1" applyFill="1" applyBorder="1" applyAlignment="1">
      <alignment horizontal="justify" vertical="center"/>
      <protection/>
    </xf>
    <xf numFmtId="0" fontId="10" fillId="0" borderId="16" xfId="58" applyFont="1" applyFill="1" applyBorder="1" applyAlignment="1">
      <alignment horizontal="justify" vertical="center"/>
      <protection/>
    </xf>
    <xf numFmtId="0" fontId="12" fillId="0" borderId="14" xfId="58" applyFont="1" applyBorder="1" applyAlignment="1">
      <alignment horizontal="center"/>
      <protection/>
    </xf>
    <xf numFmtId="0" fontId="4" fillId="33" borderId="10" xfId="65" applyFont="1" applyFill="1" applyBorder="1" applyAlignment="1">
      <alignment horizontal="center" vertical="center" wrapText="1"/>
      <protection/>
    </xf>
    <xf numFmtId="0" fontId="10" fillId="33" borderId="10"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12" fillId="33" borderId="14" xfId="0" applyFont="1" applyFill="1" applyBorder="1" applyAlignment="1">
      <alignment/>
    </xf>
    <xf numFmtId="0" fontId="8" fillId="0" borderId="14" xfId="0" applyFont="1" applyFill="1" applyBorder="1" applyAlignment="1">
      <alignment horizontal="justify" vertic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Formatos_IAT_E-J_ 2014 -" xfId="59"/>
    <cellStyle name="Normal 2_Formatos_IAT_E-M_ 2014" xfId="60"/>
    <cellStyle name="Normal 3" xfId="61"/>
    <cellStyle name="Normal 3 2" xfId="62"/>
    <cellStyle name="Normal 4" xfId="63"/>
    <cellStyle name="Normal 5" xfId="64"/>
    <cellStyle name="Normal_FORMATO IAIE IAT" xfId="65"/>
    <cellStyle name="Normal_Formatos E-M  2008 Benito Juárez" xfId="66"/>
    <cellStyle name="Notas" xfId="67"/>
    <cellStyle name="Percent" xfId="68"/>
    <cellStyle name="Porcentual 2" xfId="69"/>
    <cellStyle name="Porcentual 2 2" xfId="70"/>
    <cellStyle name="Salida" xfId="71"/>
    <cellStyle name="Texto de advertencia" xfId="72"/>
    <cellStyle name="Texto explicativo" xfId="73"/>
    <cellStyle name="Título" xfId="74"/>
    <cellStyle name="Título 1" xfId="75"/>
    <cellStyle name="Título 2" xfId="76"/>
    <cellStyle name="Título 3" xfId="77"/>
    <cellStyle name="Total" xfId="78"/>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29</xdr:row>
      <xdr:rowOff>38100</xdr:rowOff>
    </xdr:from>
    <xdr:to>
      <xdr:col>11</xdr:col>
      <xdr:colOff>200025</xdr:colOff>
      <xdr:row>42</xdr:row>
      <xdr:rowOff>28575</xdr:rowOff>
    </xdr:to>
    <xdr:pic>
      <xdr:nvPicPr>
        <xdr:cNvPr id="1" name="Picture 1497"/>
        <xdr:cNvPicPr preferRelativeResize="1">
          <a:picLocks noChangeAspect="1"/>
        </xdr:cNvPicPr>
      </xdr:nvPicPr>
      <xdr:blipFill>
        <a:blip r:embed="rId1"/>
        <a:stretch>
          <a:fillRect/>
        </a:stretch>
      </xdr:blipFill>
      <xdr:spPr>
        <a:xfrm>
          <a:off x="276225" y="4848225"/>
          <a:ext cx="9867900" cy="2095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19</xdr:row>
      <xdr:rowOff>19050</xdr:rowOff>
    </xdr:from>
    <xdr:to>
      <xdr:col>2</xdr:col>
      <xdr:colOff>4762500</xdr:colOff>
      <xdr:row>33</xdr:row>
      <xdr:rowOff>9525</xdr:rowOff>
    </xdr:to>
    <xdr:sp>
      <xdr:nvSpPr>
        <xdr:cNvPr id="1" name="WordArt 2"/>
        <xdr:cNvSpPr>
          <a:spLocks/>
        </xdr:cNvSpPr>
      </xdr:nvSpPr>
      <xdr:spPr>
        <a:xfrm>
          <a:off x="866775" y="4352925"/>
          <a:ext cx="7667625" cy="26574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23</xdr:row>
      <xdr:rowOff>57150</xdr:rowOff>
    </xdr:from>
    <xdr:to>
      <xdr:col>5</xdr:col>
      <xdr:colOff>962025</xdr:colOff>
      <xdr:row>33</xdr:row>
      <xdr:rowOff>104775</xdr:rowOff>
    </xdr:to>
    <xdr:sp>
      <xdr:nvSpPr>
        <xdr:cNvPr id="1" name="WordArt 289"/>
        <xdr:cNvSpPr>
          <a:spLocks/>
        </xdr:cNvSpPr>
      </xdr:nvSpPr>
      <xdr:spPr>
        <a:xfrm>
          <a:off x="1647825" y="4924425"/>
          <a:ext cx="6096000" cy="21431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20</xdr:row>
      <xdr:rowOff>104775</xdr:rowOff>
    </xdr:from>
    <xdr:to>
      <xdr:col>5</xdr:col>
      <xdr:colOff>2809875</xdr:colOff>
      <xdr:row>29</xdr:row>
      <xdr:rowOff>161925</xdr:rowOff>
    </xdr:to>
    <xdr:sp>
      <xdr:nvSpPr>
        <xdr:cNvPr id="1" name="WordArt 879"/>
        <xdr:cNvSpPr>
          <a:spLocks/>
        </xdr:cNvSpPr>
      </xdr:nvSpPr>
      <xdr:spPr>
        <a:xfrm>
          <a:off x="466725" y="4476750"/>
          <a:ext cx="8715375" cy="21145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29</xdr:row>
      <xdr:rowOff>104775</xdr:rowOff>
    </xdr:from>
    <xdr:to>
      <xdr:col>2</xdr:col>
      <xdr:colOff>3295650</xdr:colOff>
      <xdr:row>37</xdr:row>
      <xdr:rowOff>28575</xdr:rowOff>
    </xdr:to>
    <xdr:sp>
      <xdr:nvSpPr>
        <xdr:cNvPr id="1" name="WordArt 247"/>
        <xdr:cNvSpPr>
          <a:spLocks/>
        </xdr:cNvSpPr>
      </xdr:nvSpPr>
      <xdr:spPr>
        <a:xfrm>
          <a:off x="1152525" y="4924425"/>
          <a:ext cx="10153650" cy="29241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6210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621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17</xdr:row>
      <xdr:rowOff>85725</xdr:rowOff>
    </xdr:from>
    <xdr:ext cx="9734550" cy="4000500"/>
    <xdr:sp>
      <xdr:nvSpPr>
        <xdr:cNvPr id="1" name="Text Box 81"/>
        <xdr:cNvSpPr txBox="1">
          <a:spLocks noChangeArrowheads="1"/>
        </xdr:cNvSpPr>
      </xdr:nvSpPr>
      <xdr:spPr>
        <a:xfrm>
          <a:off x="19050" y="4086225"/>
          <a:ext cx="9734550" cy="400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1.7.1.203.- SERVICIOS COMPLEMENTARIOS DE VIGILANCIA.</a:t>
          </a:r>
          <a:r>
            <a:rPr lang="en-US" cap="none" sz="1000" b="0" i="0" u="none" baseline="0">
              <a:solidFill>
                <a:srgbClr val="000000"/>
              </a:solidFill>
              <a:latin typeface="Arial"/>
              <a:ea typeface="Arial"/>
              <a:cs typeface="Arial"/>
            </a:rPr>
            <a:t>- La Delegación Azcapotzalco puso en marcha acciones que no solo erradiquen y logren la disminución de la incidencia delictiva como son los operativos policíacos, si no además promover la cultura e la prevención del delito para así lograr recuperar la confianza y tranquilidad de la ciudadanía. Se continua con la vigilancia intramuros y extramuros para fortalecerla presencia de la policía en las unidades territoriales, así como la difusión de conferencias y pláticas referente a la prevención del delito.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.8.5.201.- APOYO ADMINISTRATIVO.- Pago de agua potable (Centros de Desarrollo Infantil, Módulos, Bodegas, Panteones, Deportivos, campamentos, Centros de Desarrollo Comunitario, viveros, Velatorios, Parques, Jardines, Protección civil, Registro Civil, Edificio Delegacional, Edificio de Cotita, Edificio de Mecoaya, Museos, Videoteca, Mercados públicos, Bibliotecas, foro Cultural Azcapotzalco, casas de la Cultura, Albergue para la Mujer Maltratada), Seguros Patrimoniales (vehículos, inmuebles y personas).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2.1.1.203.-RECOLECCIÓN DE RESIDUOS SÓLIDOS.- Servicio de limpia en su modalidad de barrido Manuel y mecánico, recolección de residuos sólidos, recolección domiciliaria, recolección especializada en toda la Demarcación, estos recursos son destinados al pago del suministro de combustible.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2.2.4.223.- ALUMBRADO PÚBLICO.- Pago de la energía eléctrica del alumbrado público de la Demarcación, así como de los semáforos, alumbrado decorativo, y de los Centros de Desarrollo Infantil, Módulos, Bodega, Panteones, Deportivos, campamentos, Centros de Desarrollo Comunitario, Viveros, Velatorios, protección  Civil, Registro Civil, Edificio Delegacional, Edificio de Cotita, Edificio de Mecoaya, Museos, videoteca, Mercados Públicos, bibliotecas, foro Cultural Azcapotzalco, Casa de la Cultura, albergue para la Mujer Maltratada.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2.2.1.218.- MANTENIMIENTO, CONSERVACIÓN Y REHABILITACIÓN EN VIALIDADES SECUNDARIAS.- Se le dio el mantenimiento correctivo a las fresadoras y pavimentadoras de la Delegación.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17</xdr:row>
      <xdr:rowOff>95250</xdr:rowOff>
    </xdr:from>
    <xdr:ext cx="9639300" cy="4000500"/>
    <xdr:sp>
      <xdr:nvSpPr>
        <xdr:cNvPr id="1" name="Text Box 1"/>
        <xdr:cNvSpPr txBox="1">
          <a:spLocks noChangeArrowheads="1"/>
        </xdr:cNvSpPr>
      </xdr:nvSpPr>
      <xdr:spPr>
        <a:xfrm>
          <a:off x="85725" y="3933825"/>
          <a:ext cx="9639300" cy="400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2.2.1.216.- Construcción, mantenimiento y renovación de banquetas, trabajos de los proyectos del Presupuesto Participativo en las siguintes colonias Unidad del Rosario"C", La Preciosa, Providencia, Rosendo Salazar, Fraccionamiento San Antonio, U.H. Cilla Azcapotzalco, ampliación San Pedro Xalpa,, ampliación cosmopolita,, Libertad, Los Reyes Bario, Nueva el Rosario, Obrero Popular, Santa Barbara, Sana Cruz de las Salinas, Sector Naval, Tlatilco, Un Hogar para Cada Trabajador, Prohogar I Prohogar 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2.2.1.217.- mantenimiento, conservación y rehabilitación de los mercados Providencia, 23 de Abril y Reynosa tamaulipas.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2.2.1.219.- Rehabilitación de tres parques de Bolsillo ubicados en Encarnación Ortíz entre calle 4 y Geraneo, col. Arenal, Camino a Nextengo entre Aquiles Serdan y Centenario, col. Nextengo Barrio, Manuel Salazar esq. Zempoaltecatl col. Ex havienda del Rosario.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2.4.1.210.- Segunda etapa integral del deportivo Renovación Nacional, donde se realizaron trabajos de trazo y nivelación, desplante, acarreo, excavaciones, cimbrado, habilitado y colocación de acero reforzado, colado de concreto, colocación de equipos para ejercitarse y colocación de juegos infantiles.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2.6.9.228.- Mantenimiento de Centros de Desarrollo Infantil CENDIS ubicados en la Avenida San Pablo y Eje Norte, colonia Reynosa Tamaulipas, Centotl y Acatl colonia santa barbara y rabaul y Norte 83 colonia Sindicato Mexicano de Electricists.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23</xdr:row>
      <xdr:rowOff>47625</xdr:rowOff>
    </xdr:from>
    <xdr:to>
      <xdr:col>2</xdr:col>
      <xdr:colOff>5153025</xdr:colOff>
      <xdr:row>33</xdr:row>
      <xdr:rowOff>114300</xdr:rowOff>
    </xdr:to>
    <xdr:sp>
      <xdr:nvSpPr>
        <xdr:cNvPr id="1" name="WordArt 8"/>
        <xdr:cNvSpPr>
          <a:spLocks/>
        </xdr:cNvSpPr>
      </xdr:nvSpPr>
      <xdr:spPr>
        <a:xfrm>
          <a:off x="495300" y="5029200"/>
          <a:ext cx="8429625" cy="19716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 NO APLICA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xdr:colOff>
      <xdr:row>23</xdr:row>
      <xdr:rowOff>114300</xdr:rowOff>
    </xdr:from>
    <xdr:ext cx="76200" cy="200025"/>
    <xdr:sp fLocksText="0">
      <xdr:nvSpPr>
        <xdr:cNvPr id="1" name="Text Box 4"/>
        <xdr:cNvSpPr txBox="1">
          <a:spLocks noChangeArrowheads="1"/>
        </xdr:cNvSpPr>
      </xdr:nvSpPr>
      <xdr:spPr>
        <a:xfrm>
          <a:off x="3829050" y="526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1047750</xdr:colOff>
      <xdr:row>20</xdr:row>
      <xdr:rowOff>47625</xdr:rowOff>
    </xdr:from>
    <xdr:to>
      <xdr:col>2</xdr:col>
      <xdr:colOff>4733925</xdr:colOff>
      <xdr:row>31</xdr:row>
      <xdr:rowOff>76200</xdr:rowOff>
    </xdr:to>
    <xdr:sp>
      <xdr:nvSpPr>
        <xdr:cNvPr id="2" name="WordArt 6"/>
        <xdr:cNvSpPr>
          <a:spLocks/>
        </xdr:cNvSpPr>
      </xdr:nvSpPr>
      <xdr:spPr>
        <a:xfrm>
          <a:off x="1047750" y="4629150"/>
          <a:ext cx="7458075" cy="21240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17</xdr:row>
      <xdr:rowOff>104775</xdr:rowOff>
    </xdr:from>
    <xdr:ext cx="9667875" cy="3924300"/>
    <xdr:sp>
      <xdr:nvSpPr>
        <xdr:cNvPr id="1" name="Text Box 1"/>
        <xdr:cNvSpPr txBox="1">
          <a:spLocks noChangeArrowheads="1"/>
        </xdr:cNvSpPr>
      </xdr:nvSpPr>
      <xdr:spPr>
        <a:xfrm>
          <a:off x="57150" y="4057650"/>
          <a:ext cx="9667875" cy="392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2.2.1.218.- reencarpetamiento de la carpeta asfáltica en avendida Aquiles Serdan, trabajos de trazo y nivelación, fresado de la carpeta asfáltica, acarreo, colocación de riego de liga y construcción de la carpeta asfáltica..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2.2.4.223.- Rehabilitación de luminarias en la colonia Santo domingo, trabajos consistentes en cablear la acometida de energía eléctrica, cambio de brazos, colocación de luminarias, lámparas, bases fotoceldas y reparación o cambio depostes.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2.5.1.216.- Rehabilitación de infraestrcutura del CECATI N° 1, realizando estudios geograficos, demolición de barda perimetral y rehabilitación de la misma.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CC"/>
  </sheetPr>
  <dimension ref="A19:M54"/>
  <sheetViews>
    <sheetView showGridLines="0" tabSelected="1" zoomScale="70" zoomScaleNormal="70" zoomScalePageLayoutView="0" workbookViewId="0" topLeftCell="A1">
      <selection activeCell="N33" sqref="N33"/>
    </sheetView>
  </sheetViews>
  <sheetFormatPr defaultColWidth="11.421875" defaultRowHeight="12.75"/>
  <cols>
    <col min="1" max="9" width="11.421875" style="1" customWidth="1"/>
    <col min="10" max="10" width="49.28125" style="1" customWidth="1"/>
    <col min="11" max="11" width="24.421875" style="1" hidden="1" customWidth="1"/>
    <col min="12" max="12" width="12.00390625" style="1" hidden="1" customWidth="1"/>
    <col min="13" max="16384" width="11.421875" style="1" customWidth="1"/>
  </cols>
  <sheetData>
    <row r="19" spans="1:13" ht="12.75" customHeight="1">
      <c r="A19" s="550" t="s">
        <v>512</v>
      </c>
      <c r="B19" s="550"/>
      <c r="C19" s="550"/>
      <c r="D19" s="550"/>
      <c r="E19" s="550"/>
      <c r="F19" s="550"/>
      <c r="G19" s="550"/>
      <c r="H19" s="550"/>
      <c r="I19" s="550"/>
      <c r="J19" s="550"/>
      <c r="K19" s="550"/>
      <c r="L19" s="154"/>
      <c r="M19" s="154"/>
    </row>
    <row r="20" spans="1:13" ht="12.75" customHeight="1">
      <c r="A20" s="550"/>
      <c r="B20" s="550"/>
      <c r="C20" s="550"/>
      <c r="D20" s="550"/>
      <c r="E20" s="550"/>
      <c r="F20" s="550"/>
      <c r="G20" s="550"/>
      <c r="H20" s="550"/>
      <c r="I20" s="550"/>
      <c r="J20" s="550"/>
      <c r="K20" s="550"/>
      <c r="L20" s="154"/>
      <c r="M20" s="154"/>
    </row>
    <row r="21" spans="1:13" ht="12.75" customHeight="1">
      <c r="A21" s="550"/>
      <c r="B21" s="550"/>
      <c r="C21" s="550"/>
      <c r="D21" s="550"/>
      <c r="E21" s="550"/>
      <c r="F21" s="550"/>
      <c r="G21" s="550"/>
      <c r="H21" s="550"/>
      <c r="I21" s="550"/>
      <c r="J21" s="550"/>
      <c r="K21" s="550"/>
      <c r="L21" s="154"/>
      <c r="M21" s="154"/>
    </row>
    <row r="23" spans="1:13" ht="15" customHeight="1">
      <c r="A23" s="551" t="s">
        <v>281</v>
      </c>
      <c r="B23" s="551"/>
      <c r="C23" s="551"/>
      <c r="D23" s="551"/>
      <c r="E23" s="551"/>
      <c r="F23" s="551"/>
      <c r="G23" s="551"/>
      <c r="H23" s="551"/>
      <c r="I23" s="551"/>
      <c r="J23" s="551"/>
      <c r="K23" s="551"/>
      <c r="L23" s="154"/>
      <c r="M23" s="154"/>
    </row>
    <row r="24" spans="1:13" ht="15" customHeight="1">
      <c r="A24" s="551"/>
      <c r="B24" s="551"/>
      <c r="C24" s="551"/>
      <c r="D24" s="551"/>
      <c r="E24" s="551"/>
      <c r="F24" s="551"/>
      <c r="G24" s="551"/>
      <c r="H24" s="551"/>
      <c r="I24" s="551"/>
      <c r="J24" s="551"/>
      <c r="K24" s="551"/>
      <c r="L24" s="154"/>
      <c r="M24" s="154"/>
    </row>
    <row r="25" spans="1:13" ht="15" customHeight="1">
      <c r="A25" s="551"/>
      <c r="B25" s="551"/>
      <c r="C25" s="551"/>
      <c r="D25" s="551"/>
      <c r="E25" s="551"/>
      <c r="F25" s="551"/>
      <c r="G25" s="551"/>
      <c r="H25" s="551"/>
      <c r="I25" s="551"/>
      <c r="J25" s="551"/>
      <c r="K25" s="551"/>
      <c r="L25" s="154"/>
      <c r="M25" s="154"/>
    </row>
    <row r="26" spans="1:13" ht="15" customHeight="1">
      <c r="A26" s="551"/>
      <c r="B26" s="551"/>
      <c r="C26" s="551"/>
      <c r="D26" s="551"/>
      <c r="E26" s="551"/>
      <c r="F26" s="551"/>
      <c r="G26" s="551"/>
      <c r="H26" s="551"/>
      <c r="I26" s="551"/>
      <c r="J26" s="551"/>
      <c r="K26" s="551"/>
      <c r="L26" s="154"/>
      <c r="M26" s="154"/>
    </row>
    <row r="27" spans="1:13" ht="12.75" customHeight="1">
      <c r="A27" s="154"/>
      <c r="B27" s="154"/>
      <c r="C27" s="154"/>
      <c r="D27" s="154"/>
      <c r="E27" s="154"/>
      <c r="F27" s="154"/>
      <c r="G27" s="154"/>
      <c r="H27" s="154"/>
      <c r="I27" s="154"/>
      <c r="J27" s="154"/>
      <c r="K27" s="154"/>
      <c r="L27" s="154"/>
      <c r="M27" s="154"/>
    </row>
    <row r="28" spans="1:13" ht="12.75" customHeight="1">
      <c r="A28" s="154"/>
      <c r="B28" s="154"/>
      <c r="C28" s="154"/>
      <c r="D28" s="154"/>
      <c r="E28" s="154"/>
      <c r="F28" s="154"/>
      <c r="G28" s="154"/>
      <c r="H28" s="154"/>
      <c r="I28" s="154"/>
      <c r="J28" s="154"/>
      <c r="K28" s="154"/>
      <c r="L28" s="154"/>
      <c r="M28" s="154"/>
    </row>
    <row r="53" spans="1:12" s="156" customFormat="1" ht="18">
      <c r="A53" s="552" t="s">
        <v>514</v>
      </c>
      <c r="B53" s="555"/>
      <c r="C53" s="555"/>
      <c r="D53" s="555"/>
      <c r="E53" s="555"/>
      <c r="F53" s="155"/>
      <c r="G53" s="552" t="s">
        <v>513</v>
      </c>
      <c r="H53" s="553"/>
      <c r="I53" s="553"/>
      <c r="J53" s="553"/>
      <c r="K53" s="553"/>
      <c r="L53" s="553"/>
    </row>
    <row r="54" spans="1:13" s="156" customFormat="1" ht="34.5" customHeight="1">
      <c r="A54" s="554" t="s">
        <v>515</v>
      </c>
      <c r="B54" s="553"/>
      <c r="C54" s="553"/>
      <c r="D54" s="553"/>
      <c r="E54" s="553"/>
      <c r="F54" s="553"/>
      <c r="G54" s="554" t="s">
        <v>516</v>
      </c>
      <c r="H54" s="553"/>
      <c r="I54" s="553"/>
      <c r="J54" s="553"/>
      <c r="K54" s="553"/>
      <c r="L54" s="553"/>
      <c r="M54" s="157"/>
    </row>
  </sheetData>
  <sheetProtection/>
  <mergeCells count="6">
    <mergeCell ref="A19:K21"/>
    <mergeCell ref="A23:K26"/>
    <mergeCell ref="G53:L53"/>
    <mergeCell ref="G54:L54"/>
    <mergeCell ref="A53:E53"/>
    <mergeCell ref="A54:F54"/>
  </mergeCells>
  <printOptions horizontalCentered="1"/>
  <pageMargins left="0.5905511811023623" right="0.5905511811023623" top="0.5511811023622047" bottom="0.35433070866141736" header="0.5905511811023623" footer="0.1968503937007874"/>
  <pageSetup horizontalDpi="600" verticalDpi="600" orientation="landscape" scale="66" r:id="rId3"/>
  <headerFooter alignWithMargins="0">
    <oddHeader>&amp;C&amp;G</oddHeader>
    <oddFooter>&amp;CPágina &amp;P&amp;RINFORMES DE AVANCE TRIMESTRAL ENERO-JUNIO 2014</oddFooter>
  </headerFooter>
  <drawing r:id="rId1"/>
  <legacyDrawingHF r:id="rId2"/>
</worksheet>
</file>

<file path=xl/worksheets/sheet10.xml><?xml version="1.0" encoding="utf-8"?>
<worksheet xmlns="http://schemas.openxmlformats.org/spreadsheetml/2006/main" xmlns:r="http://schemas.openxmlformats.org/officeDocument/2006/relationships">
  <sheetPr>
    <tabColor rgb="FFF8D628"/>
  </sheetPr>
  <dimension ref="A15:U58"/>
  <sheetViews>
    <sheetView showGridLines="0" zoomScale="90" zoomScaleNormal="90" zoomScalePageLayoutView="0" workbookViewId="0" topLeftCell="A23">
      <selection activeCell="N30" sqref="N30"/>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19.7109375" style="55" customWidth="1"/>
    <col min="14" max="17" width="21.7109375" style="55" customWidth="1"/>
    <col min="18" max="21" width="7.8515625" style="55" customWidth="1"/>
    <col min="22" max="16384" width="11.421875" style="55" customWidth="1"/>
  </cols>
  <sheetData>
    <row r="15" spans="10:21" ht="16.5">
      <c r="J15" s="56"/>
      <c r="K15" s="56"/>
      <c r="U15" s="57"/>
    </row>
    <row r="16" spans="10:21" ht="16.5">
      <c r="J16" s="56"/>
      <c r="K16" s="56"/>
      <c r="U16" s="57"/>
    </row>
    <row r="17" ht="16.5">
      <c r="U17" s="57"/>
    </row>
    <row r="18" ht="16.5">
      <c r="U18" s="57"/>
    </row>
    <row r="19" ht="16.5">
      <c r="U19" s="57"/>
    </row>
    <row r="20" ht="6" customHeight="1"/>
    <row r="21" spans="1:21" ht="24.75" customHeight="1">
      <c r="A21" s="604" t="s">
        <v>502</v>
      </c>
      <c r="B21" s="605"/>
      <c r="C21" s="605"/>
      <c r="D21" s="605"/>
      <c r="E21" s="605"/>
      <c r="F21" s="605"/>
      <c r="G21" s="605"/>
      <c r="H21" s="605"/>
      <c r="I21" s="605"/>
      <c r="J21" s="605"/>
      <c r="K21" s="605"/>
      <c r="L21" s="605"/>
      <c r="M21" s="605"/>
      <c r="N21" s="605"/>
      <c r="O21" s="605"/>
      <c r="P21" s="605"/>
      <c r="Q21" s="605"/>
      <c r="R21" s="605"/>
      <c r="S21" s="605"/>
      <c r="T21" s="605"/>
      <c r="U21" s="606"/>
    </row>
    <row r="22" spans="1:21" ht="24.75" customHeight="1">
      <c r="A22" s="607" t="s">
        <v>462</v>
      </c>
      <c r="B22" s="608"/>
      <c r="C22" s="608"/>
      <c r="D22" s="608"/>
      <c r="E22" s="608"/>
      <c r="F22" s="608"/>
      <c r="G22" s="608"/>
      <c r="H22" s="608"/>
      <c r="I22" s="608"/>
      <c r="J22" s="608"/>
      <c r="K22" s="608"/>
      <c r="L22" s="608"/>
      <c r="M22" s="608"/>
      <c r="N22" s="608"/>
      <c r="O22" s="608"/>
      <c r="P22" s="608"/>
      <c r="Q22" s="608"/>
      <c r="R22" s="608"/>
      <c r="S22" s="608"/>
      <c r="T22" s="608"/>
      <c r="U22" s="609"/>
    </row>
    <row r="23" ht="6" customHeight="1">
      <c r="U23" s="160"/>
    </row>
    <row r="24" spans="1:21" ht="19.5" customHeight="1">
      <c r="A24" s="567" t="s">
        <v>517</v>
      </c>
      <c r="B24" s="610"/>
      <c r="C24" s="610"/>
      <c r="D24" s="610"/>
      <c r="E24" s="610"/>
      <c r="F24" s="610"/>
      <c r="G24" s="610"/>
      <c r="H24" s="610"/>
      <c r="I24" s="610"/>
      <c r="J24" s="610"/>
      <c r="K24" s="610"/>
      <c r="L24" s="610"/>
      <c r="M24" s="610"/>
      <c r="N24" s="610"/>
      <c r="O24" s="610"/>
      <c r="P24" s="610"/>
      <c r="Q24" s="610"/>
      <c r="R24" s="610"/>
      <c r="S24" s="610"/>
      <c r="T24" s="610"/>
      <c r="U24" s="611"/>
    </row>
    <row r="25" spans="1:21" ht="19.5" customHeight="1">
      <c r="A25" s="612" t="s">
        <v>282</v>
      </c>
      <c r="B25" s="613"/>
      <c r="C25" s="613"/>
      <c r="D25" s="613"/>
      <c r="E25" s="613"/>
      <c r="F25" s="613"/>
      <c r="G25" s="613"/>
      <c r="H25" s="613"/>
      <c r="I25" s="613"/>
      <c r="J25" s="613"/>
      <c r="K25" s="613"/>
      <c r="L25" s="613"/>
      <c r="M25" s="613"/>
      <c r="N25" s="613"/>
      <c r="O25" s="613"/>
      <c r="P25" s="613"/>
      <c r="Q25" s="613"/>
      <c r="R25" s="613"/>
      <c r="S25" s="613"/>
      <c r="T25" s="613"/>
      <c r="U25" s="614"/>
    </row>
    <row r="26" spans="1:21" ht="15" customHeight="1">
      <c r="A26" s="615" t="s">
        <v>490</v>
      </c>
      <c r="B26" s="601" t="s">
        <v>377</v>
      </c>
      <c r="C26" s="601" t="s">
        <v>374</v>
      </c>
      <c r="D26" s="601" t="s">
        <v>375</v>
      </c>
      <c r="E26" s="601" t="s">
        <v>316</v>
      </c>
      <c r="F26" s="601" t="s">
        <v>317</v>
      </c>
      <c r="G26" s="601" t="s">
        <v>357</v>
      </c>
      <c r="H26" s="158" t="s">
        <v>319</v>
      </c>
      <c r="I26" s="158"/>
      <c r="J26" s="158"/>
      <c r="K26" s="158"/>
      <c r="L26" s="158"/>
      <c r="M26" s="158"/>
      <c r="N26" s="158"/>
      <c r="O26" s="158"/>
      <c r="P26" s="158"/>
      <c r="Q26" s="158"/>
      <c r="R26" s="158"/>
      <c r="S26" s="158"/>
      <c r="T26" s="158"/>
      <c r="U26" s="159"/>
    </row>
    <row r="27" spans="1:21" ht="15" customHeight="1">
      <c r="A27" s="616"/>
      <c r="B27" s="602"/>
      <c r="C27" s="602"/>
      <c r="D27" s="602"/>
      <c r="E27" s="602"/>
      <c r="F27" s="602"/>
      <c r="G27" s="602"/>
      <c r="H27" s="593" t="s">
        <v>318</v>
      </c>
      <c r="I27" s="594"/>
      <c r="J27" s="595"/>
      <c r="K27" s="596" t="s">
        <v>381</v>
      </c>
      <c r="L27" s="597"/>
      <c r="M27" s="593" t="s">
        <v>499</v>
      </c>
      <c r="N27" s="594"/>
      <c r="O27" s="594"/>
      <c r="P27" s="595"/>
      <c r="Q27" s="481"/>
      <c r="R27" s="598" t="s">
        <v>381</v>
      </c>
      <c r="S27" s="599"/>
      <c r="T27" s="599"/>
      <c r="U27" s="600"/>
    </row>
    <row r="28" spans="1:21" ht="33" customHeight="1">
      <c r="A28" s="617"/>
      <c r="B28" s="603"/>
      <c r="C28" s="603"/>
      <c r="D28" s="603"/>
      <c r="E28" s="603"/>
      <c r="F28" s="603"/>
      <c r="G28" s="603"/>
      <c r="H28" s="112" t="s">
        <v>823</v>
      </c>
      <c r="I28" s="112" t="s">
        <v>424</v>
      </c>
      <c r="J28" s="112" t="s">
        <v>380</v>
      </c>
      <c r="K28" s="113" t="s">
        <v>382</v>
      </c>
      <c r="L28" s="113" t="s">
        <v>383</v>
      </c>
      <c r="M28" s="112" t="s">
        <v>825</v>
      </c>
      <c r="N28" s="112" t="s">
        <v>425</v>
      </c>
      <c r="O28" s="112" t="s">
        <v>384</v>
      </c>
      <c r="P28" s="112" t="s">
        <v>385</v>
      </c>
      <c r="Q28" s="113" t="s">
        <v>829</v>
      </c>
      <c r="R28" s="113" t="s">
        <v>386</v>
      </c>
      <c r="S28" s="113" t="s">
        <v>387</v>
      </c>
      <c r="T28" s="113" t="s">
        <v>388</v>
      </c>
      <c r="U28" s="113" t="s">
        <v>389</v>
      </c>
    </row>
    <row r="29" spans="1:21" s="146" customFormat="1" ht="15" customHeight="1">
      <c r="A29" s="241"/>
      <c r="B29" s="241"/>
      <c r="C29" s="241"/>
      <c r="D29" s="241"/>
      <c r="E29" s="242"/>
      <c r="F29" s="253"/>
      <c r="G29" s="242"/>
      <c r="H29" s="345"/>
      <c r="I29" s="345"/>
      <c r="J29" s="345"/>
      <c r="K29" s="346"/>
      <c r="L29" s="346"/>
      <c r="M29" s="278"/>
      <c r="N29" s="277"/>
      <c r="O29" s="277"/>
      <c r="P29" s="277"/>
      <c r="Q29" s="277"/>
      <c r="R29" s="345"/>
      <c r="S29" s="345"/>
      <c r="T29" s="345"/>
      <c r="U29" s="345"/>
    </row>
    <row r="30" spans="1:21" s="146" customFormat="1" ht="41.25" customHeight="1">
      <c r="A30" s="241">
        <v>1</v>
      </c>
      <c r="B30" s="241"/>
      <c r="C30" s="241"/>
      <c r="D30" s="241"/>
      <c r="E30" s="242"/>
      <c r="F30" s="254" t="s">
        <v>564</v>
      </c>
      <c r="G30" s="242"/>
      <c r="H30" s="345"/>
      <c r="I30" s="345"/>
      <c r="J30" s="345"/>
      <c r="K30" s="346"/>
      <c r="L30" s="346"/>
      <c r="M30" s="514">
        <v>21682453</v>
      </c>
      <c r="N30" s="506">
        <v>8242894.82</v>
      </c>
      <c r="O30" s="506">
        <v>8145075.48</v>
      </c>
      <c r="P30" s="506">
        <v>8145075.48</v>
      </c>
      <c r="Q30" s="506">
        <v>8145075.48</v>
      </c>
      <c r="R30" s="345"/>
      <c r="S30" s="345"/>
      <c r="T30" s="345"/>
      <c r="U30" s="345"/>
    </row>
    <row r="31" spans="1:21" s="146" customFormat="1" ht="18" customHeight="1">
      <c r="A31" s="241"/>
      <c r="B31" s="241">
        <v>2</v>
      </c>
      <c r="C31" s="241"/>
      <c r="D31" s="241"/>
      <c r="E31" s="242"/>
      <c r="F31" s="254" t="s">
        <v>573</v>
      </c>
      <c r="G31" s="242"/>
      <c r="H31" s="345"/>
      <c r="I31" s="345"/>
      <c r="J31" s="345"/>
      <c r="K31" s="346"/>
      <c r="L31" s="346"/>
      <c r="M31" s="287">
        <f>M33+M35</f>
        <v>21682453</v>
      </c>
      <c r="N31" s="288">
        <f>N32+N35</f>
        <v>8242894.82</v>
      </c>
      <c r="O31" s="288">
        <f>O32+O35</f>
        <v>8145075.48</v>
      </c>
      <c r="P31" s="288">
        <f>P32+P35</f>
        <v>8145075.48</v>
      </c>
      <c r="Q31" s="288">
        <f>Q32+Q35</f>
        <v>8145075.48</v>
      </c>
      <c r="R31" s="345"/>
      <c r="S31" s="345"/>
      <c r="T31" s="345"/>
      <c r="U31" s="345"/>
    </row>
    <row r="32" spans="1:21" s="146" customFormat="1" ht="19.5" customHeight="1">
      <c r="A32" s="241"/>
      <c r="B32" s="241"/>
      <c r="C32" s="241">
        <v>6</v>
      </c>
      <c r="D32" s="241"/>
      <c r="E32" s="241"/>
      <c r="F32" s="254" t="s">
        <v>580</v>
      </c>
      <c r="G32" s="242"/>
      <c r="H32" s="345"/>
      <c r="I32" s="345"/>
      <c r="J32" s="345"/>
      <c r="K32" s="346"/>
      <c r="L32" s="346"/>
      <c r="M32" s="282">
        <v>3957802</v>
      </c>
      <c r="N32" s="283">
        <v>534427.82</v>
      </c>
      <c r="O32" s="283">
        <v>534427.82</v>
      </c>
      <c r="P32" s="283">
        <v>534427.82</v>
      </c>
      <c r="Q32" s="283">
        <v>534427.82</v>
      </c>
      <c r="R32" s="345"/>
      <c r="S32" s="345"/>
      <c r="T32" s="345"/>
      <c r="U32" s="345"/>
    </row>
    <row r="33" spans="1:21" s="146" customFormat="1" ht="30.75" customHeight="1">
      <c r="A33" s="241"/>
      <c r="B33" s="241"/>
      <c r="C33" s="241"/>
      <c r="D33" s="241">
        <v>9</v>
      </c>
      <c r="E33" s="241"/>
      <c r="F33" s="254" t="s">
        <v>582</v>
      </c>
      <c r="G33" s="241"/>
      <c r="H33" s="338"/>
      <c r="I33" s="339"/>
      <c r="J33" s="339"/>
      <c r="K33" s="339"/>
      <c r="L33" s="339"/>
      <c r="M33" s="281">
        <v>3957802</v>
      </c>
      <c r="N33" s="281">
        <v>534427.82</v>
      </c>
      <c r="O33" s="281">
        <v>534427.82</v>
      </c>
      <c r="P33" s="281">
        <v>534427.82</v>
      </c>
      <c r="Q33" s="281">
        <v>534427.82</v>
      </c>
      <c r="R33" s="339"/>
      <c r="S33" s="339"/>
      <c r="T33" s="338"/>
      <c r="U33" s="339"/>
    </row>
    <row r="34" spans="1:21" s="146" customFormat="1" ht="55.5" customHeight="1">
      <c r="A34" s="241"/>
      <c r="B34" s="241"/>
      <c r="C34" s="241"/>
      <c r="D34" s="241"/>
      <c r="E34" s="241">
        <v>228</v>
      </c>
      <c r="F34" s="252" t="s">
        <v>608</v>
      </c>
      <c r="G34" s="241" t="s">
        <v>534</v>
      </c>
      <c r="H34" s="338">
        <v>3</v>
      </c>
      <c r="I34" s="339">
        <v>1</v>
      </c>
      <c r="J34" s="339">
        <v>1</v>
      </c>
      <c r="K34" s="339">
        <f>I34/H34*100</f>
        <v>33.33333333333333</v>
      </c>
      <c r="L34" s="339">
        <v>100</v>
      </c>
      <c r="M34" s="279">
        <v>3957802</v>
      </c>
      <c r="N34" s="279">
        <v>534427.82</v>
      </c>
      <c r="O34" s="279">
        <v>534427.82</v>
      </c>
      <c r="P34" s="279">
        <v>534427.82</v>
      </c>
      <c r="Q34" s="279">
        <v>534427.82</v>
      </c>
      <c r="R34" s="339">
        <v>13.5</v>
      </c>
      <c r="S34" s="339">
        <v>100</v>
      </c>
      <c r="T34" s="338">
        <v>13.5</v>
      </c>
      <c r="U34" s="339">
        <v>100</v>
      </c>
    </row>
    <row r="35" spans="1:21" s="146" customFormat="1" ht="43.5" customHeight="1">
      <c r="A35" s="241"/>
      <c r="B35" s="241"/>
      <c r="C35" s="241">
        <v>4</v>
      </c>
      <c r="D35" s="242"/>
      <c r="E35" s="242"/>
      <c r="F35" s="254" t="s">
        <v>585</v>
      </c>
      <c r="G35" s="241"/>
      <c r="H35" s="338"/>
      <c r="I35" s="339"/>
      <c r="J35" s="339"/>
      <c r="K35" s="339"/>
      <c r="L35" s="339"/>
      <c r="M35" s="294">
        <v>17724651</v>
      </c>
      <c r="N35" s="294">
        <v>7708467</v>
      </c>
      <c r="O35" s="294">
        <v>7610647.66</v>
      </c>
      <c r="P35" s="294">
        <v>7610647.66</v>
      </c>
      <c r="Q35" s="294">
        <v>7610647.66</v>
      </c>
      <c r="R35" s="339"/>
      <c r="S35" s="339"/>
      <c r="T35" s="339"/>
      <c r="U35" s="339"/>
    </row>
    <row r="36" spans="1:21" s="146" customFormat="1" ht="30.75" customHeight="1">
      <c r="A36" s="241"/>
      <c r="B36" s="241"/>
      <c r="C36" s="241"/>
      <c r="D36" s="242">
        <v>1</v>
      </c>
      <c r="E36" s="242"/>
      <c r="F36" s="254" t="s">
        <v>722</v>
      </c>
      <c r="G36" s="241"/>
      <c r="H36" s="338"/>
      <c r="I36" s="339"/>
      <c r="J36" s="339"/>
      <c r="K36" s="339"/>
      <c r="L36" s="339"/>
      <c r="M36" s="271">
        <v>17724651</v>
      </c>
      <c r="N36" s="271">
        <v>7708467</v>
      </c>
      <c r="O36" s="271">
        <v>7610647.66</v>
      </c>
      <c r="P36" s="271">
        <v>7610647.66</v>
      </c>
      <c r="Q36" s="271">
        <v>7610647.66</v>
      </c>
      <c r="R36" s="339"/>
      <c r="S36" s="339"/>
      <c r="T36" s="339"/>
      <c r="U36" s="339"/>
    </row>
    <row r="37" spans="1:21" s="146" customFormat="1" ht="30.75" customHeight="1">
      <c r="A37" s="241"/>
      <c r="B37" s="241"/>
      <c r="C37" s="241"/>
      <c r="D37" s="241"/>
      <c r="E37" s="241">
        <v>210</v>
      </c>
      <c r="F37" s="252" t="s">
        <v>538</v>
      </c>
      <c r="G37" s="241" t="s">
        <v>534</v>
      </c>
      <c r="H37" s="338">
        <v>1</v>
      </c>
      <c r="I37" s="339">
        <v>1</v>
      </c>
      <c r="J37" s="339">
        <v>1</v>
      </c>
      <c r="K37" s="339">
        <v>100</v>
      </c>
      <c r="L37" s="339">
        <v>100</v>
      </c>
      <c r="M37" s="279">
        <v>17724651</v>
      </c>
      <c r="N37" s="279">
        <v>7708467</v>
      </c>
      <c r="O37" s="279">
        <v>7610647.66</v>
      </c>
      <c r="P37" s="279">
        <v>7610647.66</v>
      </c>
      <c r="Q37" s="279">
        <v>7610647.66</v>
      </c>
      <c r="R37" s="339">
        <f>O37/M37*100</f>
        <v>42.938208825663196</v>
      </c>
      <c r="S37" s="339">
        <f>O37/N37*100</f>
        <v>98.73101435084304</v>
      </c>
      <c r="T37" s="338">
        <v>42.9</v>
      </c>
      <c r="U37" s="339"/>
    </row>
    <row r="38" spans="1:21" s="146" customFormat="1" ht="20.25" customHeight="1">
      <c r="A38" s="241"/>
      <c r="B38" s="241"/>
      <c r="C38" s="241"/>
      <c r="D38" s="241"/>
      <c r="E38" s="241"/>
      <c r="F38" s="254"/>
      <c r="G38" s="241"/>
      <c r="H38" s="338"/>
      <c r="I38" s="339"/>
      <c r="J38" s="339"/>
      <c r="K38" s="339"/>
      <c r="L38" s="339"/>
      <c r="M38" s="279"/>
      <c r="N38" s="279"/>
      <c r="O38" s="279"/>
      <c r="P38" s="279"/>
      <c r="Q38" s="279"/>
      <c r="R38" s="339"/>
      <c r="S38" s="339"/>
      <c r="T38" s="338"/>
      <c r="U38" s="339"/>
    </row>
    <row r="39" spans="1:21" s="146" customFormat="1" ht="8.25" customHeight="1">
      <c r="A39" s="241"/>
      <c r="B39" s="241"/>
      <c r="C39" s="241"/>
      <c r="D39" s="241"/>
      <c r="E39" s="241"/>
      <c r="F39" s="254"/>
      <c r="G39" s="241"/>
      <c r="H39" s="338"/>
      <c r="I39" s="339"/>
      <c r="J39" s="339"/>
      <c r="K39" s="339"/>
      <c r="L39" s="339"/>
      <c r="M39" s="279"/>
      <c r="N39" s="279"/>
      <c r="O39" s="279"/>
      <c r="P39" s="279"/>
      <c r="Q39" s="279"/>
      <c r="R39" s="339"/>
      <c r="S39" s="339"/>
      <c r="T39" s="338"/>
      <c r="U39" s="339"/>
    </row>
    <row r="40" spans="1:21" s="146" customFormat="1" ht="43.5" customHeight="1">
      <c r="A40" s="241">
        <v>4</v>
      </c>
      <c r="B40" s="242"/>
      <c r="C40" s="242"/>
      <c r="D40" s="242"/>
      <c r="E40" s="242"/>
      <c r="F40" s="254" t="s">
        <v>606</v>
      </c>
      <c r="G40" s="242"/>
      <c r="H40" s="340"/>
      <c r="I40" s="340"/>
      <c r="J40" s="340"/>
      <c r="K40" s="340"/>
      <c r="L40" s="340"/>
      <c r="M40" s="514">
        <v>16824229</v>
      </c>
      <c r="N40" s="514">
        <v>8321405.69</v>
      </c>
      <c r="O40" s="514">
        <v>8321405.69</v>
      </c>
      <c r="P40" s="514">
        <v>8321405.69</v>
      </c>
      <c r="Q40" s="514">
        <v>8321405.69</v>
      </c>
      <c r="R40" s="340"/>
      <c r="S40" s="340"/>
      <c r="T40" s="340"/>
      <c r="U40" s="340"/>
    </row>
    <row r="41" spans="1:21" s="146" customFormat="1" ht="21" customHeight="1">
      <c r="A41" s="241"/>
      <c r="B41" s="241">
        <v>2</v>
      </c>
      <c r="C41" s="242"/>
      <c r="D41" s="242"/>
      <c r="E41" s="242"/>
      <c r="F41" s="254" t="s">
        <v>573</v>
      </c>
      <c r="G41" s="241"/>
      <c r="H41" s="341"/>
      <c r="I41" s="342"/>
      <c r="J41" s="342"/>
      <c r="K41" s="342"/>
      <c r="L41" s="342"/>
      <c r="M41" s="284">
        <f>M42+M50</f>
        <v>16824229</v>
      </c>
      <c r="N41" s="284">
        <f>N42+N50</f>
        <v>8321405.69</v>
      </c>
      <c r="O41" s="284">
        <f>O42+O50</f>
        <v>8321405.69</v>
      </c>
      <c r="P41" s="284">
        <f>P42+P50</f>
        <v>8321405.69</v>
      </c>
      <c r="Q41" s="284">
        <f>Q42+Q50</f>
        <v>8321405.69</v>
      </c>
      <c r="R41" s="342"/>
      <c r="S41" s="342"/>
      <c r="T41" s="341"/>
      <c r="U41" s="342"/>
    </row>
    <row r="42" spans="1:21" s="146" customFormat="1" ht="27" customHeight="1">
      <c r="A42" s="241"/>
      <c r="B42" s="241"/>
      <c r="C42" s="241">
        <v>2</v>
      </c>
      <c r="D42" s="242"/>
      <c r="E42" s="242"/>
      <c r="F42" s="254" t="s">
        <v>583</v>
      </c>
      <c r="G42" s="241"/>
      <c r="H42" s="341"/>
      <c r="I42" s="342"/>
      <c r="J42" s="342"/>
      <c r="K42" s="342"/>
      <c r="L42" s="342"/>
      <c r="M42" s="271">
        <v>16824229</v>
      </c>
      <c r="N42" s="271">
        <v>8321405.69</v>
      </c>
      <c r="O42" s="271">
        <v>8321405.69</v>
      </c>
      <c r="P42" s="271">
        <v>8321405.69</v>
      </c>
      <c r="Q42" s="271">
        <v>8321405.69</v>
      </c>
      <c r="R42" s="342"/>
      <c r="S42" s="342"/>
      <c r="T42" s="342"/>
      <c r="U42" s="342"/>
    </row>
    <row r="43" spans="1:21" s="146" customFormat="1" ht="18" customHeight="1">
      <c r="A43" s="241"/>
      <c r="B43" s="241"/>
      <c r="C43" s="241"/>
      <c r="D43" s="242">
        <v>1</v>
      </c>
      <c r="E43" s="242"/>
      <c r="F43" s="254" t="s">
        <v>570</v>
      </c>
      <c r="G43" s="241"/>
      <c r="H43" s="341"/>
      <c r="I43" s="342"/>
      <c r="J43" s="342"/>
      <c r="K43" s="342"/>
      <c r="L43" s="342"/>
      <c r="M43" s="271">
        <f>M44+M46+M48</f>
        <v>16824229</v>
      </c>
      <c r="N43" s="271">
        <f>N44+N46+N48</f>
        <v>8321405.69</v>
      </c>
      <c r="O43" s="271">
        <f>O44+O46+O48</f>
        <v>8321405.69</v>
      </c>
      <c r="P43" s="271">
        <f>P44+P46+P48</f>
        <v>8321405.69</v>
      </c>
      <c r="Q43" s="271">
        <f>Q44+Q46+Q48</f>
        <v>8321405.69</v>
      </c>
      <c r="R43" s="342"/>
      <c r="S43" s="342"/>
      <c r="T43" s="342"/>
      <c r="U43" s="342"/>
    </row>
    <row r="44" spans="1:21" s="146" customFormat="1" ht="24.75" customHeight="1">
      <c r="A44" s="241"/>
      <c r="B44" s="241"/>
      <c r="C44" s="241"/>
      <c r="D44" s="242"/>
      <c r="E44" s="242">
        <v>216</v>
      </c>
      <c r="F44" s="252" t="s">
        <v>545</v>
      </c>
      <c r="G44" s="241" t="s">
        <v>540</v>
      </c>
      <c r="H44" s="338">
        <v>10268</v>
      </c>
      <c r="I44" s="339">
        <v>7410</v>
      </c>
      <c r="J44" s="339">
        <v>7410</v>
      </c>
      <c r="K44" s="339">
        <f>I44/H44*100</f>
        <v>72.1659524737047</v>
      </c>
      <c r="L44" s="339">
        <v>100</v>
      </c>
      <c r="M44" s="270">
        <v>6175064</v>
      </c>
      <c r="N44" s="270">
        <v>4456963.55</v>
      </c>
      <c r="O44" s="270">
        <v>4456963.55</v>
      </c>
      <c r="P44" s="270">
        <v>4456963.55</v>
      </c>
      <c r="Q44" s="270">
        <v>4456963.55</v>
      </c>
      <c r="R44" s="339">
        <f>O44/M44*100</f>
        <v>72.17679930118942</v>
      </c>
      <c r="S44" s="339">
        <v>100</v>
      </c>
      <c r="T44" s="339">
        <v>72.2</v>
      </c>
      <c r="U44" s="339">
        <v>100</v>
      </c>
    </row>
    <row r="45" spans="1:21" s="146" customFormat="1" ht="6" customHeight="1">
      <c r="A45" s="241"/>
      <c r="B45" s="241"/>
      <c r="C45" s="241"/>
      <c r="D45" s="242"/>
      <c r="E45" s="242"/>
      <c r="F45" s="254"/>
      <c r="G45" s="241"/>
      <c r="H45" s="338"/>
      <c r="I45" s="339"/>
      <c r="J45" s="339"/>
      <c r="K45" s="339"/>
      <c r="L45" s="339"/>
      <c r="M45" s="270"/>
      <c r="N45" s="270"/>
      <c r="O45" s="270"/>
      <c r="P45" s="270"/>
      <c r="Q45" s="270"/>
      <c r="R45" s="339"/>
      <c r="S45" s="339"/>
      <c r="T45" s="339"/>
      <c r="U45" s="339"/>
    </row>
    <row r="46" spans="1:21" s="146" customFormat="1" ht="39.75" customHeight="1">
      <c r="A46" s="241"/>
      <c r="B46" s="241"/>
      <c r="C46" s="241"/>
      <c r="D46" s="242"/>
      <c r="E46" s="242">
        <v>217</v>
      </c>
      <c r="F46" s="252" t="s">
        <v>607</v>
      </c>
      <c r="G46" s="241" t="s">
        <v>534</v>
      </c>
      <c r="H46" s="338">
        <v>2</v>
      </c>
      <c r="I46" s="339">
        <v>1</v>
      </c>
      <c r="J46" s="339">
        <v>1</v>
      </c>
      <c r="K46" s="339">
        <f>I46/H46*100</f>
        <v>50</v>
      </c>
      <c r="L46" s="339">
        <v>100</v>
      </c>
      <c r="M46" s="270">
        <v>7540253</v>
      </c>
      <c r="N46" s="270">
        <v>3108496.77</v>
      </c>
      <c r="O46" s="270">
        <v>3108496.77</v>
      </c>
      <c r="P46" s="270">
        <v>3108496.77</v>
      </c>
      <c r="Q46" s="270">
        <v>3108496.77</v>
      </c>
      <c r="R46" s="339">
        <f>O46/M46*100</f>
        <v>41.2253643213298</v>
      </c>
      <c r="S46" s="339">
        <v>100</v>
      </c>
      <c r="T46" s="339">
        <v>41.2</v>
      </c>
      <c r="U46" s="339">
        <v>100</v>
      </c>
    </row>
    <row r="47" spans="1:21" s="146" customFormat="1" ht="9" customHeight="1">
      <c r="A47" s="241"/>
      <c r="B47" s="241"/>
      <c r="C47" s="241"/>
      <c r="D47" s="242"/>
      <c r="E47" s="242"/>
      <c r="F47" s="254"/>
      <c r="G47" s="241"/>
      <c r="H47" s="338"/>
      <c r="I47" s="339"/>
      <c r="J47" s="339"/>
      <c r="K47" s="339"/>
      <c r="L47" s="339"/>
      <c r="M47" s="270"/>
      <c r="N47" s="270"/>
      <c r="O47" s="270"/>
      <c r="P47" s="270"/>
      <c r="Q47" s="270"/>
      <c r="R47" s="339"/>
      <c r="S47" s="339"/>
      <c r="T47" s="339"/>
      <c r="U47" s="339"/>
    </row>
    <row r="48" spans="1:21" s="146" customFormat="1" ht="29.25" customHeight="1">
      <c r="A48" s="241"/>
      <c r="B48" s="241"/>
      <c r="C48" s="241"/>
      <c r="D48" s="242"/>
      <c r="E48" s="242">
        <v>219</v>
      </c>
      <c r="F48" s="252" t="s">
        <v>546</v>
      </c>
      <c r="G48" s="241" t="s">
        <v>221</v>
      </c>
      <c r="H48" s="338">
        <v>3</v>
      </c>
      <c r="I48" s="339">
        <v>1</v>
      </c>
      <c r="J48" s="339">
        <v>1</v>
      </c>
      <c r="K48" s="339">
        <f>I48/H48*100</f>
        <v>33.33333333333333</v>
      </c>
      <c r="L48" s="339">
        <v>100</v>
      </c>
      <c r="M48" s="270">
        <v>3108912</v>
      </c>
      <c r="N48" s="270">
        <v>755945.37</v>
      </c>
      <c r="O48" s="270">
        <v>755945.37</v>
      </c>
      <c r="P48" s="270">
        <v>755945.37</v>
      </c>
      <c r="Q48" s="270">
        <v>755945.37</v>
      </c>
      <c r="R48" s="339">
        <f>O48/M48*100</f>
        <v>24.31543157220275</v>
      </c>
      <c r="S48" s="339">
        <v>100</v>
      </c>
      <c r="T48" s="339">
        <v>24.3</v>
      </c>
      <c r="U48" s="339">
        <v>100</v>
      </c>
    </row>
    <row r="49" spans="1:21" s="146" customFormat="1" ht="29.25" customHeight="1">
      <c r="A49" s="241"/>
      <c r="B49" s="241"/>
      <c r="C49" s="241"/>
      <c r="D49" s="242"/>
      <c r="E49" s="242"/>
      <c r="F49" s="252"/>
      <c r="G49" s="241"/>
      <c r="H49" s="338"/>
      <c r="I49" s="339"/>
      <c r="J49" s="339"/>
      <c r="K49" s="339"/>
      <c r="L49" s="339"/>
      <c r="M49" s="270"/>
      <c r="N49" s="270"/>
      <c r="O49" s="270"/>
      <c r="P49" s="270"/>
      <c r="Q49" s="270"/>
      <c r="R49" s="339"/>
      <c r="S49" s="339"/>
      <c r="T49" s="339"/>
      <c r="U49" s="339"/>
    </row>
    <row r="50" spans="1:21" s="146" customFormat="1" ht="42.75" customHeight="1">
      <c r="A50" s="241"/>
      <c r="B50" s="241"/>
      <c r="C50" s="241"/>
      <c r="D50" s="242"/>
      <c r="E50" s="242"/>
      <c r="F50" s="254"/>
      <c r="G50" s="241"/>
      <c r="H50" s="338"/>
      <c r="I50" s="339"/>
      <c r="J50" s="339"/>
      <c r="K50" s="339"/>
      <c r="L50" s="339"/>
      <c r="M50" s="294"/>
      <c r="N50" s="294"/>
      <c r="O50" s="294"/>
      <c r="P50" s="294"/>
      <c r="Q50" s="294"/>
      <c r="R50" s="339"/>
      <c r="S50" s="339"/>
      <c r="T50" s="339"/>
      <c r="U50" s="339"/>
    </row>
    <row r="51" spans="1:21" s="146" customFormat="1" ht="15" customHeight="1">
      <c r="A51" s="241"/>
      <c r="B51" s="241"/>
      <c r="C51" s="241"/>
      <c r="D51" s="241"/>
      <c r="E51" s="241"/>
      <c r="F51" s="254"/>
      <c r="G51" s="241"/>
      <c r="H51" s="341"/>
      <c r="I51" s="342"/>
      <c r="J51" s="342"/>
      <c r="K51" s="342"/>
      <c r="L51" s="342"/>
      <c r="M51" s="279"/>
      <c r="N51" s="279"/>
      <c r="O51" s="279"/>
      <c r="P51" s="279"/>
      <c r="Q51" s="279"/>
      <c r="R51" s="342"/>
      <c r="S51" s="342"/>
      <c r="T51" s="341"/>
      <c r="U51" s="342"/>
    </row>
    <row r="52" spans="1:21" s="146" customFormat="1" ht="25.5" customHeight="1">
      <c r="A52" s="241"/>
      <c r="B52" s="241"/>
      <c r="C52" s="241"/>
      <c r="D52" s="241"/>
      <c r="E52" s="241"/>
      <c r="F52" s="515" t="s">
        <v>602</v>
      </c>
      <c r="G52" s="241"/>
      <c r="H52" s="341"/>
      <c r="I52" s="342"/>
      <c r="J52" s="342"/>
      <c r="K52" s="342"/>
      <c r="L52" s="342"/>
      <c r="M52" s="505">
        <f>M30+M40</f>
        <v>38506682</v>
      </c>
      <c r="N52" s="505">
        <f>N30+N40</f>
        <v>16564300.510000002</v>
      </c>
      <c r="O52" s="505">
        <f>O30+O40</f>
        <v>16466481.170000002</v>
      </c>
      <c r="P52" s="505">
        <f>P30+P40</f>
        <v>16466481.170000002</v>
      </c>
      <c r="Q52" s="505">
        <f>Q30+Q40</f>
        <v>16466481.170000002</v>
      </c>
      <c r="R52" s="342"/>
      <c r="S52" s="342"/>
      <c r="T52" s="341"/>
      <c r="U52" s="342"/>
    </row>
    <row r="53" spans="1:21" s="146" customFormat="1" ht="15" customHeight="1">
      <c r="A53" s="241"/>
      <c r="B53" s="241"/>
      <c r="C53" s="241"/>
      <c r="D53" s="241"/>
      <c r="E53" s="241"/>
      <c r="F53" s="254"/>
      <c r="G53" s="241"/>
      <c r="H53" s="341"/>
      <c r="I53" s="342"/>
      <c r="J53" s="342"/>
      <c r="K53" s="342"/>
      <c r="L53" s="342"/>
      <c r="M53" s="279"/>
      <c r="N53" s="279"/>
      <c r="O53" s="279"/>
      <c r="P53" s="279"/>
      <c r="Q53" s="279"/>
      <c r="R53" s="342"/>
      <c r="S53" s="342"/>
      <c r="T53" s="341"/>
      <c r="U53" s="342"/>
    </row>
    <row r="54" spans="1:21" s="146" customFormat="1" ht="15" customHeight="1">
      <c r="A54" s="241"/>
      <c r="B54" s="241"/>
      <c r="C54" s="241"/>
      <c r="D54" s="241"/>
      <c r="E54" s="241"/>
      <c r="F54" s="254"/>
      <c r="G54" s="241"/>
      <c r="H54" s="341"/>
      <c r="I54" s="342"/>
      <c r="J54" s="342"/>
      <c r="K54" s="342"/>
      <c r="L54" s="342"/>
      <c r="M54" s="284"/>
      <c r="N54" s="284"/>
      <c r="O54" s="284"/>
      <c r="P54" s="284"/>
      <c r="Q54" s="284"/>
      <c r="R54" s="342"/>
      <c r="S54" s="342"/>
      <c r="T54" s="341"/>
      <c r="U54" s="342"/>
    </row>
    <row r="55" spans="1:21" s="146" customFormat="1" ht="15" customHeight="1">
      <c r="A55" s="243"/>
      <c r="B55" s="243"/>
      <c r="C55" s="243"/>
      <c r="D55" s="243"/>
      <c r="E55" s="243"/>
      <c r="F55" s="255"/>
      <c r="G55" s="243"/>
      <c r="H55" s="343"/>
      <c r="I55" s="344"/>
      <c r="J55" s="344"/>
      <c r="K55" s="344"/>
      <c r="L55" s="344"/>
      <c r="M55" s="280"/>
      <c r="N55" s="280"/>
      <c r="O55" s="280"/>
      <c r="P55" s="280"/>
      <c r="Q55" s="280"/>
      <c r="R55" s="344"/>
      <c r="S55" s="344"/>
      <c r="T55" s="343"/>
      <c r="U55" s="344"/>
    </row>
    <row r="56" spans="1:6" ht="13.5">
      <c r="A56" s="58" t="s">
        <v>493</v>
      </c>
      <c r="B56" s="139"/>
      <c r="C56" s="58"/>
      <c r="D56" s="58"/>
      <c r="F56" s="58"/>
    </row>
    <row r="57" spans="2:15" ht="13.5">
      <c r="B57" s="59"/>
      <c r="C57" s="60"/>
      <c r="D57" s="60"/>
      <c r="N57" s="61"/>
      <c r="O57" s="61"/>
    </row>
    <row r="58" spans="2:15" ht="13.5">
      <c r="B58" s="62"/>
      <c r="C58" s="62"/>
      <c r="D58" s="62"/>
      <c r="N58" s="63"/>
      <c r="O58" s="63"/>
    </row>
  </sheetData>
  <sheetProtection/>
  <mergeCells count="15">
    <mergeCell ref="G26:G28"/>
    <mergeCell ref="A24:U24"/>
    <mergeCell ref="A25:U25"/>
    <mergeCell ref="A26:A28"/>
    <mergeCell ref="M27:P27"/>
    <mergeCell ref="H27:J27"/>
    <mergeCell ref="K27:L27"/>
    <mergeCell ref="R27:U27"/>
    <mergeCell ref="B26:B28"/>
    <mergeCell ref="C26:C28"/>
    <mergeCell ref="A21:U21"/>
    <mergeCell ref="A22:U22"/>
    <mergeCell ref="D26:D28"/>
    <mergeCell ref="E26:E28"/>
    <mergeCell ref="F26:F28"/>
  </mergeCells>
  <printOptions horizontalCentered="1"/>
  <pageMargins left="0.5905511811023623" right="0.5905511811023623" top="0.35433070866141736" bottom="0.35433070866141736" header="0.3937007874015748" footer="0.1968503937007874"/>
  <pageSetup horizontalDpi="600" verticalDpi="600" orientation="landscape" scale="49" r:id="rId2"/>
  <headerFooter alignWithMargins="0">
    <oddHeader>&amp;C&amp;G</oddHeader>
    <oddFooter>&amp;C&amp;P&amp;RINFORME DE AVANCE TRIMESTRAL ENERO-SEPTIEMBRE 2014</oddFooter>
  </headerFooter>
  <legacyDrawingHF r:id="rId1"/>
</worksheet>
</file>

<file path=xl/worksheets/sheet11.xml><?xml version="1.0" encoding="utf-8"?>
<worksheet xmlns="http://schemas.openxmlformats.org/spreadsheetml/2006/main" xmlns:r="http://schemas.openxmlformats.org/officeDocument/2006/relationships">
  <sheetPr>
    <tabColor rgb="FFF8D628"/>
  </sheetPr>
  <dimension ref="A12:U54"/>
  <sheetViews>
    <sheetView showGridLines="0" zoomScale="90" zoomScaleNormal="90" zoomScalePageLayoutView="0" workbookViewId="0" topLeftCell="A13">
      <selection activeCell="A20" sqref="A20:U20"/>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24.28125" style="55" customWidth="1"/>
    <col min="14" max="14" width="17.140625" style="55" customWidth="1"/>
    <col min="15" max="15" width="16.7109375" style="55" customWidth="1"/>
    <col min="16" max="16" width="16.421875" style="55" customWidth="1"/>
    <col min="17" max="17" width="16.00390625" style="55" customWidth="1"/>
    <col min="18" max="21" width="7.8515625" style="55" customWidth="1"/>
    <col min="22" max="16384" width="11.421875" style="55" customWidth="1"/>
  </cols>
  <sheetData>
    <row r="12" spans="10:21" ht="16.5">
      <c r="J12" s="56"/>
      <c r="K12" s="56"/>
      <c r="U12" s="57"/>
    </row>
    <row r="13" spans="10:21" ht="16.5">
      <c r="J13" s="56"/>
      <c r="K13" s="56"/>
      <c r="U13" s="57"/>
    </row>
    <row r="14" spans="10:21" ht="16.5">
      <c r="J14" s="56"/>
      <c r="K14" s="56"/>
      <c r="U14" s="57"/>
    </row>
    <row r="15" ht="16.5">
      <c r="U15" s="57"/>
    </row>
    <row r="16" ht="16.5">
      <c r="U16" s="57"/>
    </row>
    <row r="17" ht="16.5">
      <c r="U17" s="57"/>
    </row>
    <row r="18" ht="6" customHeight="1"/>
    <row r="19" spans="1:21" ht="24.75" customHeight="1">
      <c r="A19" s="604" t="s">
        <v>502</v>
      </c>
      <c r="B19" s="605"/>
      <c r="C19" s="605"/>
      <c r="D19" s="605"/>
      <c r="E19" s="605"/>
      <c r="F19" s="605"/>
      <c r="G19" s="605"/>
      <c r="H19" s="605"/>
      <c r="I19" s="605"/>
      <c r="J19" s="605"/>
      <c r="K19" s="605"/>
      <c r="L19" s="605"/>
      <c r="M19" s="605"/>
      <c r="N19" s="605"/>
      <c r="O19" s="605"/>
      <c r="P19" s="605"/>
      <c r="Q19" s="605"/>
      <c r="R19" s="605"/>
      <c r="S19" s="605"/>
      <c r="T19" s="605"/>
      <c r="U19" s="606"/>
    </row>
    <row r="20" spans="1:21" ht="24.75" customHeight="1">
      <c r="A20" s="607" t="s">
        <v>790</v>
      </c>
      <c r="B20" s="608"/>
      <c r="C20" s="608"/>
      <c r="D20" s="608"/>
      <c r="E20" s="608"/>
      <c r="F20" s="608"/>
      <c r="G20" s="608"/>
      <c r="H20" s="608"/>
      <c r="I20" s="608"/>
      <c r="J20" s="608"/>
      <c r="K20" s="608"/>
      <c r="L20" s="608"/>
      <c r="M20" s="608"/>
      <c r="N20" s="608"/>
      <c r="O20" s="608"/>
      <c r="P20" s="608"/>
      <c r="Q20" s="608"/>
      <c r="R20" s="608"/>
      <c r="S20" s="608"/>
      <c r="T20" s="608"/>
      <c r="U20" s="609"/>
    </row>
    <row r="21" ht="6" customHeight="1">
      <c r="U21" s="160"/>
    </row>
    <row r="22" spans="1:21" ht="19.5" customHeight="1">
      <c r="A22" s="567" t="s">
        <v>517</v>
      </c>
      <c r="B22" s="610"/>
      <c r="C22" s="610"/>
      <c r="D22" s="610"/>
      <c r="E22" s="610"/>
      <c r="F22" s="610"/>
      <c r="G22" s="610"/>
      <c r="H22" s="610"/>
      <c r="I22" s="610"/>
      <c r="J22" s="610"/>
      <c r="K22" s="610"/>
      <c r="L22" s="610"/>
      <c r="M22" s="610"/>
      <c r="N22" s="610"/>
      <c r="O22" s="610"/>
      <c r="P22" s="610"/>
      <c r="Q22" s="610"/>
      <c r="R22" s="610"/>
      <c r="S22" s="610"/>
      <c r="T22" s="610"/>
      <c r="U22" s="611"/>
    </row>
    <row r="23" spans="1:21" ht="19.5" customHeight="1">
      <c r="A23" s="612" t="s">
        <v>282</v>
      </c>
      <c r="B23" s="613"/>
      <c r="C23" s="613"/>
      <c r="D23" s="613"/>
      <c r="E23" s="613"/>
      <c r="F23" s="613"/>
      <c r="G23" s="613"/>
      <c r="H23" s="613"/>
      <c r="I23" s="613"/>
      <c r="J23" s="613"/>
      <c r="K23" s="613"/>
      <c r="L23" s="613"/>
      <c r="M23" s="613"/>
      <c r="N23" s="613"/>
      <c r="O23" s="613"/>
      <c r="P23" s="613"/>
      <c r="Q23" s="613"/>
      <c r="R23" s="613"/>
      <c r="S23" s="613"/>
      <c r="T23" s="613"/>
      <c r="U23" s="614"/>
    </row>
    <row r="24" spans="1:21" ht="15" customHeight="1">
      <c r="A24" s="615" t="s">
        <v>490</v>
      </c>
      <c r="B24" s="601" t="s">
        <v>377</v>
      </c>
      <c r="C24" s="601" t="s">
        <v>374</v>
      </c>
      <c r="D24" s="601" t="s">
        <v>375</v>
      </c>
      <c r="E24" s="601" t="s">
        <v>316</v>
      </c>
      <c r="F24" s="601" t="s">
        <v>317</v>
      </c>
      <c r="G24" s="601" t="s">
        <v>357</v>
      </c>
      <c r="H24" s="158" t="s">
        <v>319</v>
      </c>
      <c r="I24" s="158"/>
      <c r="J24" s="158"/>
      <c r="K24" s="158"/>
      <c r="L24" s="158"/>
      <c r="M24" s="158"/>
      <c r="N24" s="158"/>
      <c r="O24" s="158"/>
      <c r="P24" s="158"/>
      <c r="Q24" s="158"/>
      <c r="R24" s="158"/>
      <c r="S24" s="158"/>
      <c r="T24" s="158"/>
      <c r="U24" s="159"/>
    </row>
    <row r="25" spans="1:21" ht="15" customHeight="1">
      <c r="A25" s="616"/>
      <c r="B25" s="602"/>
      <c r="C25" s="602"/>
      <c r="D25" s="602"/>
      <c r="E25" s="602"/>
      <c r="F25" s="602"/>
      <c r="G25" s="602"/>
      <c r="H25" s="593" t="s">
        <v>318</v>
      </c>
      <c r="I25" s="594"/>
      <c r="J25" s="595"/>
      <c r="K25" s="596" t="s">
        <v>381</v>
      </c>
      <c r="L25" s="597"/>
      <c r="M25" s="593" t="s">
        <v>499</v>
      </c>
      <c r="N25" s="594"/>
      <c r="O25" s="594"/>
      <c r="P25" s="595"/>
      <c r="Q25" s="481"/>
      <c r="R25" s="598" t="s">
        <v>381</v>
      </c>
      <c r="S25" s="599"/>
      <c r="T25" s="599"/>
      <c r="U25" s="600"/>
    </row>
    <row r="26" spans="1:21" ht="33" customHeight="1">
      <c r="A26" s="617"/>
      <c r="B26" s="603"/>
      <c r="C26" s="603"/>
      <c r="D26" s="603"/>
      <c r="E26" s="603"/>
      <c r="F26" s="603"/>
      <c r="G26" s="603"/>
      <c r="H26" s="112" t="s">
        <v>823</v>
      </c>
      <c r="I26" s="112" t="s">
        <v>424</v>
      </c>
      <c r="J26" s="112" t="s">
        <v>380</v>
      </c>
      <c r="K26" s="113" t="s">
        <v>382</v>
      </c>
      <c r="L26" s="113" t="s">
        <v>383</v>
      </c>
      <c r="M26" s="112" t="s">
        <v>825</v>
      </c>
      <c r="N26" s="112" t="s">
        <v>425</v>
      </c>
      <c r="O26" s="112" t="s">
        <v>384</v>
      </c>
      <c r="P26" s="112" t="s">
        <v>385</v>
      </c>
      <c r="Q26" s="113" t="s">
        <v>830</v>
      </c>
      <c r="R26" s="113" t="s">
        <v>386</v>
      </c>
      <c r="S26" s="113" t="s">
        <v>387</v>
      </c>
      <c r="T26" s="113" t="s">
        <v>388</v>
      </c>
      <c r="U26" s="113" t="s">
        <v>389</v>
      </c>
    </row>
    <row r="27" spans="1:21" s="146" customFormat="1" ht="15" customHeight="1">
      <c r="A27" s="143"/>
      <c r="B27" s="143"/>
      <c r="C27" s="144"/>
      <c r="D27" s="144"/>
      <c r="E27" s="144"/>
      <c r="F27" s="144"/>
      <c r="G27" s="145"/>
      <c r="H27" s="256"/>
      <c r="I27" s="256"/>
      <c r="J27" s="256"/>
      <c r="K27" s="256"/>
      <c r="L27" s="256"/>
      <c r="M27" s="272"/>
      <c r="N27" s="272"/>
      <c r="O27" s="272"/>
      <c r="P27" s="272"/>
      <c r="Q27" s="272"/>
      <c r="R27" s="256"/>
      <c r="S27" s="256"/>
      <c r="T27" s="256"/>
      <c r="U27" s="256"/>
    </row>
    <row r="28" spans="1:21" s="146" customFormat="1" ht="15" customHeight="1">
      <c r="A28" s="147"/>
      <c r="B28" s="145"/>
      <c r="C28" s="145"/>
      <c r="D28" s="145"/>
      <c r="E28" s="145"/>
      <c r="F28" s="145"/>
      <c r="G28" s="145"/>
      <c r="H28" s="256"/>
      <c r="I28" s="256"/>
      <c r="J28" s="256"/>
      <c r="K28" s="256"/>
      <c r="L28" s="256"/>
      <c r="M28" s="273"/>
      <c r="N28" s="273"/>
      <c r="O28" s="273"/>
      <c r="P28" s="272"/>
      <c r="Q28" s="272"/>
      <c r="R28" s="256"/>
      <c r="S28" s="256"/>
      <c r="T28" s="256"/>
      <c r="U28" s="256"/>
    </row>
    <row r="29" spans="1:21" s="146" customFormat="1" ht="42" customHeight="1">
      <c r="A29" s="241">
        <v>4</v>
      </c>
      <c r="B29" s="241"/>
      <c r="C29" s="241"/>
      <c r="D29" s="241"/>
      <c r="E29" s="241"/>
      <c r="F29" s="254" t="s">
        <v>306</v>
      </c>
      <c r="G29" s="241"/>
      <c r="H29" s="338"/>
      <c r="I29" s="339"/>
      <c r="J29" s="339"/>
      <c r="K29" s="339"/>
      <c r="L29" s="339"/>
      <c r="M29" s="512">
        <v>17991996.03</v>
      </c>
      <c r="N29" s="512">
        <v>0</v>
      </c>
      <c r="O29" s="512">
        <v>0</v>
      </c>
      <c r="P29" s="512">
        <v>0</v>
      </c>
      <c r="Q29" s="512">
        <v>0</v>
      </c>
      <c r="R29" s="339"/>
      <c r="S29" s="339"/>
      <c r="T29" s="339"/>
      <c r="U29" s="339"/>
    </row>
    <row r="30" spans="1:21" s="146" customFormat="1" ht="23.25" customHeight="1">
      <c r="A30" s="241"/>
      <c r="B30" s="241">
        <v>2</v>
      </c>
      <c r="C30" s="241"/>
      <c r="D30" s="241"/>
      <c r="E30" s="241"/>
      <c r="F30" s="254" t="s">
        <v>573</v>
      </c>
      <c r="G30" s="241"/>
      <c r="H30" s="338"/>
      <c r="I30" s="339"/>
      <c r="J30" s="339"/>
      <c r="K30" s="339"/>
      <c r="L30" s="339"/>
      <c r="M30" s="512"/>
      <c r="N30" s="512"/>
      <c r="O30" s="512"/>
      <c r="P30" s="512"/>
      <c r="Q30" s="512"/>
      <c r="R30" s="339"/>
      <c r="S30" s="339"/>
      <c r="T30" s="339"/>
      <c r="U30" s="339"/>
    </row>
    <row r="31" spans="1:21" s="146" customFormat="1" ht="15" customHeight="1">
      <c r="A31" s="147"/>
      <c r="B31" s="144"/>
      <c r="C31" s="144"/>
      <c r="D31" s="145"/>
      <c r="E31" s="145"/>
      <c r="F31" s="147"/>
      <c r="G31" s="144"/>
      <c r="H31" s="257"/>
      <c r="I31" s="258"/>
      <c r="J31" s="258"/>
      <c r="K31" s="258"/>
      <c r="L31" s="258"/>
      <c r="M31" s="269"/>
      <c r="N31" s="269"/>
      <c r="O31" s="269"/>
      <c r="P31" s="275"/>
      <c r="Q31" s="275"/>
      <c r="R31" s="258"/>
      <c r="S31" s="258"/>
      <c r="T31" s="258"/>
      <c r="U31" s="258"/>
    </row>
    <row r="32" spans="1:21" s="146" customFormat="1" ht="33.75" customHeight="1">
      <c r="A32" s="147"/>
      <c r="B32" s="144"/>
      <c r="C32" s="144">
        <v>2</v>
      </c>
      <c r="D32" s="145"/>
      <c r="E32" s="145"/>
      <c r="F32" s="254" t="s">
        <v>583</v>
      </c>
      <c r="G32" s="144"/>
      <c r="H32" s="257"/>
      <c r="I32" s="258"/>
      <c r="J32" s="258"/>
      <c r="K32" s="258"/>
      <c r="L32" s="258"/>
      <c r="M32" s="425">
        <f>M33+M38</f>
        <v>17991996.03</v>
      </c>
      <c r="N32" s="425">
        <v>0</v>
      </c>
      <c r="O32" s="425">
        <v>0</v>
      </c>
      <c r="P32" s="425">
        <v>0</v>
      </c>
      <c r="Q32" s="425">
        <v>0</v>
      </c>
      <c r="R32" s="258"/>
      <c r="S32" s="258"/>
      <c r="T32" s="258"/>
      <c r="U32" s="258"/>
    </row>
    <row r="33" spans="1:21" s="146" customFormat="1" ht="21" customHeight="1">
      <c r="A33" s="147"/>
      <c r="B33" s="144"/>
      <c r="C33" s="144"/>
      <c r="D33" s="145">
        <v>3</v>
      </c>
      <c r="E33" s="145"/>
      <c r="F33" s="520" t="s">
        <v>466</v>
      </c>
      <c r="G33" s="144"/>
      <c r="H33" s="257"/>
      <c r="I33" s="258"/>
      <c r="J33" s="258"/>
      <c r="K33" s="258"/>
      <c r="L33" s="258"/>
      <c r="M33" s="294">
        <f>M34+M36</f>
        <v>11835552.29</v>
      </c>
      <c r="N33" s="294">
        <v>0</v>
      </c>
      <c r="O33" s="294">
        <v>0</v>
      </c>
      <c r="P33" s="294">
        <v>0</v>
      </c>
      <c r="Q33" s="294">
        <v>0</v>
      </c>
      <c r="R33" s="258"/>
      <c r="S33" s="258"/>
      <c r="T33" s="258"/>
      <c r="U33" s="258"/>
    </row>
    <row r="34" spans="1:21" s="146" customFormat="1" ht="42" customHeight="1">
      <c r="A34" s="147"/>
      <c r="B34" s="147"/>
      <c r="C34" s="147"/>
      <c r="D34" s="144"/>
      <c r="E34" s="145">
        <v>221</v>
      </c>
      <c r="F34" s="517" t="s">
        <v>463</v>
      </c>
      <c r="G34" s="518" t="s">
        <v>551</v>
      </c>
      <c r="H34" s="345">
        <v>922</v>
      </c>
      <c r="I34" s="345">
        <v>0</v>
      </c>
      <c r="J34" s="345">
        <v>0</v>
      </c>
      <c r="K34" s="346">
        <v>0</v>
      </c>
      <c r="L34" s="346">
        <v>0</v>
      </c>
      <c r="M34" s="278">
        <v>3822218.82</v>
      </c>
      <c r="N34" s="277">
        <v>0</v>
      </c>
      <c r="O34" s="277">
        <v>0</v>
      </c>
      <c r="P34" s="277">
        <v>0</v>
      </c>
      <c r="Q34" s="277">
        <v>0</v>
      </c>
      <c r="R34" s="340">
        <v>0</v>
      </c>
      <c r="S34" s="340">
        <v>0</v>
      </c>
      <c r="T34" s="340">
        <v>0</v>
      </c>
      <c r="U34" s="340">
        <v>0</v>
      </c>
    </row>
    <row r="35" spans="1:21" s="146" customFormat="1" ht="15" customHeight="1">
      <c r="A35" s="147"/>
      <c r="B35" s="147"/>
      <c r="C35" s="147"/>
      <c r="D35" s="147"/>
      <c r="E35" s="144"/>
      <c r="F35" s="145"/>
      <c r="G35" s="145"/>
      <c r="H35" s="256"/>
      <c r="I35" s="256"/>
      <c r="J35" s="256"/>
      <c r="K35" s="346"/>
      <c r="L35" s="346"/>
      <c r="M35" s="273"/>
      <c r="N35" s="272"/>
      <c r="O35" s="272"/>
      <c r="P35" s="272"/>
      <c r="Q35" s="272"/>
      <c r="R35" s="340"/>
      <c r="S35" s="340"/>
      <c r="T35" s="340"/>
      <c r="U35" s="340"/>
    </row>
    <row r="36" spans="1:21" s="146" customFormat="1" ht="57.75" customHeight="1">
      <c r="A36" s="147"/>
      <c r="B36" s="516"/>
      <c r="C36" s="516"/>
      <c r="D36" s="516"/>
      <c r="E36" s="516">
        <v>222</v>
      </c>
      <c r="F36" s="519" t="s">
        <v>464</v>
      </c>
      <c r="G36" s="516" t="s">
        <v>551</v>
      </c>
      <c r="H36" s="338">
        <v>3071</v>
      </c>
      <c r="I36" s="339">
        <v>0</v>
      </c>
      <c r="J36" s="339">
        <v>0</v>
      </c>
      <c r="K36" s="339">
        <v>0</v>
      </c>
      <c r="L36" s="339">
        <v>0</v>
      </c>
      <c r="M36" s="279">
        <v>8013333.47</v>
      </c>
      <c r="N36" s="279">
        <v>0</v>
      </c>
      <c r="O36" s="279">
        <v>0</v>
      </c>
      <c r="P36" s="279">
        <v>0</v>
      </c>
      <c r="Q36" s="279">
        <v>0</v>
      </c>
      <c r="R36" s="342">
        <v>0</v>
      </c>
      <c r="S36" s="342">
        <v>0</v>
      </c>
      <c r="T36" s="341">
        <v>0</v>
      </c>
      <c r="U36" s="342">
        <v>0</v>
      </c>
    </row>
    <row r="37" spans="1:21" s="146" customFormat="1" ht="15" customHeight="1">
      <c r="A37" s="147"/>
      <c r="B37" s="516"/>
      <c r="C37" s="516"/>
      <c r="D37" s="516"/>
      <c r="E37" s="516"/>
      <c r="F37" s="147"/>
      <c r="G37" s="147"/>
      <c r="H37" s="260"/>
      <c r="I37" s="258"/>
      <c r="J37" s="258"/>
      <c r="K37" s="339"/>
      <c r="L37" s="339"/>
      <c r="M37" s="274"/>
      <c r="N37" s="274"/>
      <c r="O37" s="274"/>
      <c r="P37" s="274"/>
      <c r="Q37" s="274"/>
      <c r="R37" s="342"/>
      <c r="S37" s="342"/>
      <c r="T37" s="341"/>
      <c r="U37" s="342"/>
    </row>
    <row r="38" spans="1:21" s="146" customFormat="1" ht="21" customHeight="1">
      <c r="A38" s="147"/>
      <c r="B38" s="516"/>
      <c r="C38" s="516"/>
      <c r="D38" s="516">
        <v>5</v>
      </c>
      <c r="E38" s="516"/>
      <c r="F38" s="520" t="s">
        <v>571</v>
      </c>
      <c r="G38" s="147"/>
      <c r="H38" s="260"/>
      <c r="I38" s="258"/>
      <c r="J38" s="258"/>
      <c r="K38" s="339"/>
      <c r="L38" s="339"/>
      <c r="M38" s="281">
        <v>6156443.74</v>
      </c>
      <c r="N38" s="281">
        <v>0</v>
      </c>
      <c r="O38" s="281">
        <v>0</v>
      </c>
      <c r="P38" s="281">
        <v>0</v>
      </c>
      <c r="Q38" s="281">
        <v>0</v>
      </c>
      <c r="R38" s="342"/>
      <c r="S38" s="342"/>
      <c r="T38" s="341"/>
      <c r="U38" s="342"/>
    </row>
    <row r="39" spans="1:21" s="146" customFormat="1" ht="60" customHeight="1">
      <c r="A39" s="147"/>
      <c r="B39" s="516"/>
      <c r="C39" s="516"/>
      <c r="D39" s="516"/>
      <c r="E39" s="516">
        <v>224</v>
      </c>
      <c r="F39" s="519" t="s">
        <v>465</v>
      </c>
      <c r="G39" s="516" t="s">
        <v>549</v>
      </c>
      <c r="H39" s="338">
        <v>41</v>
      </c>
      <c r="I39" s="339">
        <v>0</v>
      </c>
      <c r="J39" s="339">
        <v>0</v>
      </c>
      <c r="K39" s="339">
        <v>0</v>
      </c>
      <c r="L39" s="339">
        <v>0</v>
      </c>
      <c r="M39" s="279">
        <v>6156443.74</v>
      </c>
      <c r="N39" s="279">
        <v>0</v>
      </c>
      <c r="O39" s="279">
        <v>0</v>
      </c>
      <c r="P39" s="279">
        <v>0</v>
      </c>
      <c r="Q39" s="279">
        <v>0</v>
      </c>
      <c r="R39" s="342">
        <v>0</v>
      </c>
      <c r="S39" s="342">
        <v>0</v>
      </c>
      <c r="T39" s="341">
        <v>0</v>
      </c>
      <c r="U39" s="342">
        <v>0</v>
      </c>
    </row>
    <row r="40" spans="1:21" s="146" customFormat="1" ht="15" customHeight="1">
      <c r="A40" s="147"/>
      <c r="B40" s="516"/>
      <c r="C40" s="516"/>
      <c r="D40" s="516"/>
      <c r="E40" s="516"/>
      <c r="F40" s="147"/>
      <c r="G40" s="147"/>
      <c r="H40" s="260"/>
      <c r="I40" s="258"/>
      <c r="J40" s="258"/>
      <c r="K40" s="258"/>
      <c r="L40" s="258"/>
      <c r="M40" s="274"/>
      <c r="N40" s="274"/>
      <c r="O40" s="274"/>
      <c r="P40" s="274"/>
      <c r="Q40" s="274"/>
      <c r="R40" s="258"/>
      <c r="S40" s="258"/>
      <c r="T40" s="260"/>
      <c r="U40" s="258"/>
    </row>
    <row r="41" spans="1:21" s="146" customFormat="1" ht="24" customHeight="1">
      <c r="A41" s="147"/>
      <c r="B41" s="147"/>
      <c r="C41" s="147"/>
      <c r="D41" s="147"/>
      <c r="E41" s="147"/>
      <c r="F41" s="509" t="s">
        <v>467</v>
      </c>
      <c r="G41" s="147"/>
      <c r="H41" s="260"/>
      <c r="I41" s="258"/>
      <c r="J41" s="258"/>
      <c r="K41" s="258"/>
      <c r="L41" s="258"/>
      <c r="M41" s="505">
        <v>17991996.03</v>
      </c>
      <c r="N41" s="505">
        <v>0</v>
      </c>
      <c r="O41" s="505">
        <v>0</v>
      </c>
      <c r="P41" s="505">
        <v>0</v>
      </c>
      <c r="Q41" s="505">
        <v>0</v>
      </c>
      <c r="R41" s="258"/>
      <c r="S41" s="258"/>
      <c r="T41" s="260"/>
      <c r="U41" s="258"/>
    </row>
    <row r="42" spans="1:21" s="146" customFormat="1" ht="24" customHeight="1">
      <c r="A42" s="147"/>
      <c r="B42" s="147"/>
      <c r="C42" s="147"/>
      <c r="D42" s="147"/>
      <c r="E42" s="147"/>
      <c r="F42" s="509"/>
      <c r="G42" s="147"/>
      <c r="H42" s="260"/>
      <c r="I42" s="258"/>
      <c r="J42" s="258"/>
      <c r="K42" s="258"/>
      <c r="L42" s="258"/>
      <c r="M42" s="505"/>
      <c r="N42" s="505"/>
      <c r="O42" s="505"/>
      <c r="P42" s="505"/>
      <c r="Q42" s="505"/>
      <c r="R42" s="258"/>
      <c r="S42" s="258"/>
      <c r="T42" s="260"/>
      <c r="U42" s="258"/>
    </row>
    <row r="43" spans="1:21" s="146" customFormat="1" ht="24" customHeight="1">
      <c r="A43" s="147"/>
      <c r="B43" s="147"/>
      <c r="C43" s="147"/>
      <c r="D43" s="147"/>
      <c r="E43" s="147"/>
      <c r="F43" s="509"/>
      <c r="G43" s="147"/>
      <c r="H43" s="260"/>
      <c r="I43" s="258"/>
      <c r="J43" s="258"/>
      <c r="K43" s="258"/>
      <c r="L43" s="258"/>
      <c r="M43" s="505"/>
      <c r="N43" s="505"/>
      <c r="O43" s="505"/>
      <c r="P43" s="505"/>
      <c r="Q43" s="505"/>
      <c r="R43" s="258"/>
      <c r="S43" s="258"/>
      <c r="T43" s="260"/>
      <c r="U43" s="258"/>
    </row>
    <row r="44" spans="1:21" s="146" customFormat="1" ht="24" customHeight="1">
      <c r="A44" s="147"/>
      <c r="B44" s="147"/>
      <c r="C44" s="147"/>
      <c r="D44" s="147"/>
      <c r="E44" s="147"/>
      <c r="F44" s="509"/>
      <c r="G44" s="147"/>
      <c r="H44" s="260"/>
      <c r="I44" s="258"/>
      <c r="J44" s="258"/>
      <c r="K44" s="258"/>
      <c r="L44" s="258"/>
      <c r="M44" s="505"/>
      <c r="N44" s="505"/>
      <c r="O44" s="505"/>
      <c r="P44" s="505"/>
      <c r="Q44" s="505"/>
      <c r="R44" s="258"/>
      <c r="S44" s="258"/>
      <c r="T44" s="260"/>
      <c r="U44" s="258"/>
    </row>
    <row r="45" spans="1:21" s="146" customFormat="1" ht="24" customHeight="1">
      <c r="A45" s="147"/>
      <c r="B45" s="147"/>
      <c r="C45" s="147"/>
      <c r="D45" s="147"/>
      <c r="E45" s="147"/>
      <c r="F45" s="509"/>
      <c r="G45" s="147"/>
      <c r="H45" s="260"/>
      <c r="I45" s="258"/>
      <c r="J45" s="258"/>
      <c r="K45" s="258"/>
      <c r="L45" s="258"/>
      <c r="M45" s="505"/>
      <c r="N45" s="505"/>
      <c r="O45" s="505"/>
      <c r="P45" s="505"/>
      <c r="Q45" s="505"/>
      <c r="R45" s="258"/>
      <c r="S45" s="258"/>
      <c r="T45" s="260"/>
      <c r="U45" s="258"/>
    </row>
    <row r="46" spans="1:21" s="146" customFormat="1" ht="24" customHeight="1">
      <c r="A46" s="147"/>
      <c r="B46" s="147"/>
      <c r="C46" s="147"/>
      <c r="D46" s="147"/>
      <c r="E46" s="147"/>
      <c r="F46" s="509"/>
      <c r="G46" s="147"/>
      <c r="H46" s="260"/>
      <c r="I46" s="258"/>
      <c r="J46" s="258"/>
      <c r="K46" s="258"/>
      <c r="L46" s="258"/>
      <c r="M46" s="505"/>
      <c r="N46" s="505"/>
      <c r="O46" s="505"/>
      <c r="P46" s="505"/>
      <c r="Q46" s="505"/>
      <c r="R46" s="258"/>
      <c r="S46" s="258"/>
      <c r="T46" s="260"/>
      <c r="U46" s="258"/>
    </row>
    <row r="47" spans="1:21" s="146" customFormat="1" ht="24" customHeight="1">
      <c r="A47" s="147"/>
      <c r="B47" s="147"/>
      <c r="C47" s="147"/>
      <c r="D47" s="147"/>
      <c r="E47" s="147"/>
      <c r="F47" s="509"/>
      <c r="G47" s="147"/>
      <c r="H47" s="260"/>
      <c r="I47" s="258"/>
      <c r="J47" s="258"/>
      <c r="K47" s="258"/>
      <c r="L47" s="258"/>
      <c r="M47" s="505"/>
      <c r="N47" s="505"/>
      <c r="O47" s="505"/>
      <c r="P47" s="505"/>
      <c r="Q47" s="505"/>
      <c r="R47" s="258"/>
      <c r="S47" s="258"/>
      <c r="T47" s="260"/>
      <c r="U47" s="258"/>
    </row>
    <row r="48" spans="1:21" s="146" customFormat="1" ht="23.25" customHeight="1">
      <c r="A48" s="147"/>
      <c r="B48" s="147"/>
      <c r="C48" s="147"/>
      <c r="D48" s="147"/>
      <c r="E48" s="147"/>
      <c r="F48" s="521"/>
      <c r="G48" s="508"/>
      <c r="H48" s="522"/>
      <c r="I48" s="523"/>
      <c r="J48" s="523"/>
      <c r="K48" s="523"/>
      <c r="L48" s="523"/>
      <c r="M48" s="510"/>
      <c r="N48" s="505"/>
      <c r="O48" s="505"/>
      <c r="P48" s="505"/>
      <c r="Q48" s="505"/>
      <c r="R48" s="258"/>
      <c r="S48" s="258"/>
      <c r="T48" s="260"/>
      <c r="U48" s="258"/>
    </row>
    <row r="49" spans="1:21" s="146" customFormat="1" ht="15" customHeight="1">
      <c r="A49" s="147"/>
      <c r="B49" s="147"/>
      <c r="C49" s="147"/>
      <c r="D49" s="147"/>
      <c r="E49" s="147"/>
      <c r="F49" s="147"/>
      <c r="G49" s="147"/>
      <c r="H49" s="260"/>
      <c r="I49" s="258"/>
      <c r="J49" s="258"/>
      <c r="K49" s="258"/>
      <c r="L49" s="258"/>
      <c r="M49" s="274"/>
      <c r="N49" s="274"/>
      <c r="O49" s="274"/>
      <c r="P49" s="274"/>
      <c r="Q49" s="274"/>
      <c r="R49" s="258"/>
      <c r="S49" s="258"/>
      <c r="T49" s="260"/>
      <c r="U49" s="258"/>
    </row>
    <row r="50" spans="1:21" s="146" customFormat="1" ht="15" customHeight="1">
      <c r="A50" s="147"/>
      <c r="B50" s="147"/>
      <c r="C50" s="147"/>
      <c r="D50" s="147"/>
      <c r="E50" s="147"/>
      <c r="F50" s="144"/>
      <c r="G50" s="147"/>
      <c r="H50" s="260"/>
      <c r="I50" s="258"/>
      <c r="J50" s="258"/>
      <c r="K50" s="258"/>
      <c r="L50" s="258"/>
      <c r="M50" s="289"/>
      <c r="N50" s="289"/>
      <c r="O50" s="289"/>
      <c r="P50" s="289"/>
      <c r="Q50" s="289"/>
      <c r="R50" s="258"/>
      <c r="S50" s="258"/>
      <c r="T50" s="260"/>
      <c r="U50" s="258"/>
    </row>
    <row r="51" spans="1:21" s="146" customFormat="1" ht="15" customHeight="1">
      <c r="A51" s="148"/>
      <c r="B51" s="148"/>
      <c r="C51" s="148"/>
      <c r="D51" s="148"/>
      <c r="E51" s="148"/>
      <c r="F51" s="148"/>
      <c r="G51" s="148"/>
      <c r="H51" s="261"/>
      <c r="I51" s="262"/>
      <c r="J51" s="262"/>
      <c r="K51" s="262"/>
      <c r="L51" s="262"/>
      <c r="M51" s="276"/>
      <c r="N51" s="276"/>
      <c r="O51" s="276"/>
      <c r="P51" s="276"/>
      <c r="Q51" s="276"/>
      <c r="R51" s="262"/>
      <c r="S51" s="262"/>
      <c r="T51" s="261"/>
      <c r="U51" s="262"/>
    </row>
    <row r="52" spans="1:6" ht="13.5">
      <c r="A52" s="58" t="s">
        <v>493</v>
      </c>
      <c r="B52" s="139"/>
      <c r="C52" s="58"/>
      <c r="D52" s="58"/>
      <c r="F52" s="58"/>
    </row>
    <row r="53" spans="2:15" ht="13.5">
      <c r="B53" s="59"/>
      <c r="C53" s="60"/>
      <c r="D53" s="60"/>
      <c r="N53" s="61"/>
      <c r="O53" s="61"/>
    </row>
    <row r="54" spans="2:15" ht="13.5">
      <c r="B54" s="62"/>
      <c r="C54" s="62"/>
      <c r="D54" s="62"/>
      <c r="N54" s="63"/>
      <c r="O54" s="63"/>
    </row>
  </sheetData>
  <sheetProtection/>
  <mergeCells count="15">
    <mergeCell ref="G24:G26"/>
    <mergeCell ref="A22:U22"/>
    <mergeCell ref="A23:U23"/>
    <mergeCell ref="A24:A26"/>
    <mergeCell ref="M25:P25"/>
    <mergeCell ref="H25:J25"/>
    <mergeCell ref="K25:L25"/>
    <mergeCell ref="R25:U25"/>
    <mergeCell ref="B24:B26"/>
    <mergeCell ref="C24:C26"/>
    <mergeCell ref="A19:U19"/>
    <mergeCell ref="A20:U20"/>
    <mergeCell ref="D24:D26"/>
    <mergeCell ref="E24:E26"/>
    <mergeCell ref="F24:F26"/>
  </mergeCells>
  <printOptions horizontalCentered="1"/>
  <pageMargins left="0.5905511811023623" right="0.5905511811023623" top="0.35433070866141736" bottom="0.35433070866141736" header="0.3937007874015748" footer="0.1968503937007874"/>
  <pageSetup horizontalDpi="600" verticalDpi="600" orientation="landscape" scale="52" r:id="rId2"/>
  <headerFooter alignWithMargins="0">
    <oddHeader>&amp;C&amp;G</oddHeader>
    <oddFooter>&amp;C&amp;P&amp;RINFORME DE AVANCE TRIMESTRAL ENERO-SEPTIEMBRE 2014</oddFooter>
  </headerFooter>
  <legacyDrawingHF r:id="rId1"/>
</worksheet>
</file>

<file path=xl/worksheets/sheet12.xml><?xml version="1.0" encoding="utf-8"?>
<worksheet xmlns="http://schemas.openxmlformats.org/spreadsheetml/2006/main" xmlns:r="http://schemas.openxmlformats.org/officeDocument/2006/relationships">
  <sheetPr>
    <tabColor rgb="FFF8D628"/>
  </sheetPr>
  <dimension ref="A19:U55"/>
  <sheetViews>
    <sheetView showGridLines="0" zoomScale="90" zoomScaleNormal="90" zoomScalePageLayoutView="0" workbookViewId="0" topLeftCell="G32">
      <selection activeCell="Z57" sqref="Z57"/>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19.140625" style="55" customWidth="1"/>
    <col min="14" max="14" width="19.8515625" style="55" customWidth="1"/>
    <col min="15" max="15" width="20.00390625" style="55" customWidth="1"/>
    <col min="16" max="16" width="19.8515625" style="55" customWidth="1"/>
    <col min="17" max="17" width="18.421875" style="55" customWidth="1"/>
    <col min="18" max="21" width="7.8515625" style="55" customWidth="1"/>
    <col min="22" max="16384" width="11.421875" style="55" customWidth="1"/>
  </cols>
  <sheetData>
    <row r="19" ht="16.5">
      <c r="U19" s="57"/>
    </row>
    <row r="20" ht="6" customHeight="1"/>
    <row r="21" spans="1:21" ht="24.75" customHeight="1">
      <c r="A21" s="604" t="s">
        <v>502</v>
      </c>
      <c r="B21" s="605"/>
      <c r="C21" s="605"/>
      <c r="D21" s="605"/>
      <c r="E21" s="605"/>
      <c r="F21" s="605"/>
      <c r="G21" s="605"/>
      <c r="H21" s="605"/>
      <c r="I21" s="605"/>
      <c r="J21" s="605"/>
      <c r="K21" s="605"/>
      <c r="L21" s="605"/>
      <c r="M21" s="605"/>
      <c r="N21" s="605"/>
      <c r="O21" s="605"/>
      <c r="P21" s="605"/>
      <c r="Q21" s="605"/>
      <c r="R21" s="605"/>
      <c r="S21" s="605"/>
      <c r="T21" s="605"/>
      <c r="U21" s="606"/>
    </row>
    <row r="22" spans="1:21" ht="24.75" customHeight="1">
      <c r="A22" s="607" t="s">
        <v>201</v>
      </c>
      <c r="B22" s="608"/>
      <c r="C22" s="608"/>
      <c r="D22" s="608"/>
      <c r="E22" s="608"/>
      <c r="F22" s="608"/>
      <c r="G22" s="608"/>
      <c r="H22" s="608"/>
      <c r="I22" s="608"/>
      <c r="J22" s="608"/>
      <c r="K22" s="608"/>
      <c r="L22" s="608"/>
      <c r="M22" s="608"/>
      <c r="N22" s="608"/>
      <c r="O22" s="608"/>
      <c r="P22" s="608"/>
      <c r="Q22" s="608"/>
      <c r="R22" s="608"/>
      <c r="S22" s="608"/>
      <c r="T22" s="608"/>
      <c r="U22" s="609"/>
    </row>
    <row r="23" ht="6" customHeight="1">
      <c r="U23" s="160"/>
    </row>
    <row r="24" spans="1:21" ht="19.5" customHeight="1">
      <c r="A24" s="567" t="s">
        <v>517</v>
      </c>
      <c r="B24" s="610"/>
      <c r="C24" s="610"/>
      <c r="D24" s="610"/>
      <c r="E24" s="610"/>
      <c r="F24" s="610"/>
      <c r="G24" s="610"/>
      <c r="H24" s="610"/>
      <c r="I24" s="610"/>
      <c r="J24" s="610"/>
      <c r="K24" s="610"/>
      <c r="L24" s="610"/>
      <c r="M24" s="610"/>
      <c r="N24" s="610"/>
      <c r="O24" s="610"/>
      <c r="P24" s="610"/>
      <c r="Q24" s="610"/>
      <c r="R24" s="610"/>
      <c r="S24" s="610"/>
      <c r="T24" s="610"/>
      <c r="U24" s="611"/>
    </row>
    <row r="25" spans="1:21" ht="19.5" customHeight="1">
      <c r="A25" s="612" t="s">
        <v>282</v>
      </c>
      <c r="B25" s="613"/>
      <c r="C25" s="613"/>
      <c r="D25" s="613"/>
      <c r="E25" s="613"/>
      <c r="F25" s="613"/>
      <c r="G25" s="613"/>
      <c r="H25" s="613"/>
      <c r="I25" s="613"/>
      <c r="J25" s="613"/>
      <c r="K25" s="613"/>
      <c r="L25" s="613"/>
      <c r="M25" s="613"/>
      <c r="N25" s="613"/>
      <c r="O25" s="613"/>
      <c r="P25" s="613"/>
      <c r="Q25" s="613"/>
      <c r="R25" s="613"/>
      <c r="S25" s="613"/>
      <c r="T25" s="613"/>
      <c r="U25" s="614"/>
    </row>
    <row r="26" spans="1:21" ht="15" customHeight="1">
      <c r="A26" s="615" t="s">
        <v>490</v>
      </c>
      <c r="B26" s="601" t="s">
        <v>377</v>
      </c>
      <c r="C26" s="601" t="s">
        <v>374</v>
      </c>
      <c r="D26" s="601" t="s">
        <v>375</v>
      </c>
      <c r="E26" s="601" t="s">
        <v>316</v>
      </c>
      <c r="F26" s="601" t="s">
        <v>317</v>
      </c>
      <c r="G26" s="601" t="s">
        <v>357</v>
      </c>
      <c r="H26" s="158" t="s">
        <v>319</v>
      </c>
      <c r="I26" s="158"/>
      <c r="J26" s="158"/>
      <c r="K26" s="158"/>
      <c r="L26" s="158"/>
      <c r="M26" s="158"/>
      <c r="N26" s="158"/>
      <c r="O26" s="158"/>
      <c r="P26" s="158"/>
      <c r="Q26" s="158"/>
      <c r="R26" s="158"/>
      <c r="S26" s="158"/>
      <c r="T26" s="158"/>
      <c r="U26" s="159"/>
    </row>
    <row r="27" spans="1:21" ht="15" customHeight="1">
      <c r="A27" s="616"/>
      <c r="B27" s="602"/>
      <c r="C27" s="602"/>
      <c r="D27" s="602"/>
      <c r="E27" s="602"/>
      <c r="F27" s="602"/>
      <c r="G27" s="602"/>
      <c r="H27" s="593" t="s">
        <v>318</v>
      </c>
      <c r="I27" s="594"/>
      <c r="J27" s="595"/>
      <c r="K27" s="596" t="s">
        <v>381</v>
      </c>
      <c r="L27" s="597"/>
      <c r="M27" s="593" t="s">
        <v>499</v>
      </c>
      <c r="N27" s="594"/>
      <c r="O27" s="594"/>
      <c r="P27" s="595"/>
      <c r="Q27" s="481"/>
      <c r="R27" s="598" t="s">
        <v>381</v>
      </c>
      <c r="S27" s="599"/>
      <c r="T27" s="599"/>
      <c r="U27" s="600"/>
    </row>
    <row r="28" spans="1:21" ht="33" customHeight="1">
      <c r="A28" s="617"/>
      <c r="B28" s="603"/>
      <c r="C28" s="603"/>
      <c r="D28" s="603"/>
      <c r="E28" s="603"/>
      <c r="F28" s="603"/>
      <c r="G28" s="603"/>
      <c r="H28" s="112" t="s">
        <v>823</v>
      </c>
      <c r="I28" s="112" t="s">
        <v>424</v>
      </c>
      <c r="J28" s="112" t="s">
        <v>380</v>
      </c>
      <c r="K28" s="113" t="s">
        <v>382</v>
      </c>
      <c r="L28" s="113" t="s">
        <v>383</v>
      </c>
      <c r="M28" s="112" t="s">
        <v>825</v>
      </c>
      <c r="N28" s="112" t="s">
        <v>425</v>
      </c>
      <c r="O28" s="112" t="s">
        <v>384</v>
      </c>
      <c r="P28" s="112" t="s">
        <v>385</v>
      </c>
      <c r="Q28" s="113" t="s">
        <v>831</v>
      </c>
      <c r="R28" s="113" t="s">
        <v>386</v>
      </c>
      <c r="S28" s="113" t="s">
        <v>387</v>
      </c>
      <c r="T28" s="113" t="s">
        <v>388</v>
      </c>
      <c r="U28" s="113" t="s">
        <v>389</v>
      </c>
    </row>
    <row r="29" spans="1:21" s="146" customFormat="1" ht="15" customHeight="1">
      <c r="A29" s="241"/>
      <c r="B29" s="241"/>
      <c r="C29" s="241"/>
      <c r="D29" s="241"/>
      <c r="E29" s="242"/>
      <c r="F29" s="253"/>
      <c r="G29" s="242"/>
      <c r="H29" s="345"/>
      <c r="I29" s="345"/>
      <c r="J29" s="345"/>
      <c r="K29" s="346"/>
      <c r="L29" s="346"/>
      <c r="M29" s="278"/>
      <c r="N29" s="277"/>
      <c r="O29" s="277"/>
      <c r="P29" s="277"/>
      <c r="Q29" s="277"/>
      <c r="R29" s="345"/>
      <c r="S29" s="345"/>
      <c r="T29" s="345"/>
      <c r="U29" s="345"/>
    </row>
    <row r="30" spans="1:21" s="146" customFormat="1" ht="35.25" customHeight="1">
      <c r="A30" s="241">
        <v>4</v>
      </c>
      <c r="B30" s="241"/>
      <c r="C30" s="241"/>
      <c r="D30" s="241"/>
      <c r="E30" s="242"/>
      <c r="F30" s="254" t="s">
        <v>469</v>
      </c>
      <c r="G30" s="242"/>
      <c r="H30" s="345"/>
      <c r="I30" s="345"/>
      <c r="J30" s="345"/>
      <c r="K30" s="346"/>
      <c r="L30" s="346"/>
      <c r="M30" s="514">
        <v>87000000</v>
      </c>
      <c r="N30" s="506">
        <v>0</v>
      </c>
      <c r="O30" s="506">
        <v>0</v>
      </c>
      <c r="P30" s="506">
        <v>0</v>
      </c>
      <c r="Q30" s="506">
        <v>0</v>
      </c>
      <c r="R30" s="345"/>
      <c r="S30" s="345"/>
      <c r="T30" s="345"/>
      <c r="U30" s="345"/>
    </row>
    <row r="31" spans="1:21" s="146" customFormat="1" ht="15" customHeight="1">
      <c r="A31" s="241"/>
      <c r="B31" s="241"/>
      <c r="C31" s="241"/>
      <c r="D31" s="241"/>
      <c r="E31" s="242"/>
      <c r="F31" s="253"/>
      <c r="G31" s="242"/>
      <c r="H31" s="345"/>
      <c r="I31" s="345"/>
      <c r="J31" s="345"/>
      <c r="K31" s="346"/>
      <c r="L31" s="346"/>
      <c r="M31" s="278"/>
      <c r="N31" s="277"/>
      <c r="O31" s="277"/>
      <c r="P31" s="277"/>
      <c r="Q31" s="277"/>
      <c r="R31" s="345"/>
      <c r="S31" s="345"/>
      <c r="T31" s="345"/>
      <c r="U31" s="345"/>
    </row>
    <row r="32" spans="1:21" s="146" customFormat="1" ht="21" customHeight="1">
      <c r="A32" s="241"/>
      <c r="B32" s="241">
        <v>2</v>
      </c>
      <c r="C32" s="241"/>
      <c r="D32" s="241"/>
      <c r="E32" s="242"/>
      <c r="F32" s="254" t="s">
        <v>468</v>
      </c>
      <c r="G32" s="242"/>
      <c r="H32" s="345"/>
      <c r="I32" s="345"/>
      <c r="J32" s="345"/>
      <c r="K32" s="346"/>
      <c r="L32" s="346"/>
      <c r="M32" s="287">
        <f>M33+M43</f>
        <v>115000000</v>
      </c>
      <c r="N32" s="288">
        <v>0</v>
      </c>
      <c r="O32" s="288">
        <v>0</v>
      </c>
      <c r="P32" s="288">
        <v>0</v>
      </c>
      <c r="Q32" s="288">
        <v>0</v>
      </c>
      <c r="R32" s="345"/>
      <c r="S32" s="345"/>
      <c r="T32" s="345"/>
      <c r="U32" s="345"/>
    </row>
    <row r="33" spans="1:21" s="146" customFormat="1" ht="32.25" customHeight="1">
      <c r="A33" s="241"/>
      <c r="B33" s="241"/>
      <c r="C33" s="241">
        <v>2</v>
      </c>
      <c r="D33" s="241"/>
      <c r="E33" s="242"/>
      <c r="F33" s="254" t="s">
        <v>583</v>
      </c>
      <c r="G33" s="242"/>
      <c r="H33" s="345"/>
      <c r="I33" s="345"/>
      <c r="J33" s="345"/>
      <c r="K33" s="346"/>
      <c r="L33" s="346"/>
      <c r="M33" s="285">
        <f>M34+M39</f>
        <v>87000000</v>
      </c>
      <c r="N33" s="288">
        <v>0</v>
      </c>
      <c r="O33" s="288">
        <v>0</v>
      </c>
      <c r="P33" s="288">
        <v>0</v>
      </c>
      <c r="Q33" s="288">
        <v>0</v>
      </c>
      <c r="R33" s="345"/>
      <c r="S33" s="345"/>
      <c r="T33" s="345"/>
      <c r="U33" s="345"/>
    </row>
    <row r="34" spans="1:21" s="146" customFormat="1" ht="35.25" customHeight="1">
      <c r="A34" s="241"/>
      <c r="B34" s="241"/>
      <c r="C34" s="241"/>
      <c r="D34" s="241">
        <v>1</v>
      </c>
      <c r="E34" s="241"/>
      <c r="F34" s="254" t="s">
        <v>716</v>
      </c>
      <c r="G34" s="242"/>
      <c r="H34" s="345"/>
      <c r="I34" s="345"/>
      <c r="J34" s="345"/>
      <c r="K34" s="346"/>
      <c r="L34" s="346"/>
      <c r="M34" s="282">
        <f>M35+M36+M37</f>
        <v>72000000</v>
      </c>
      <c r="N34" s="283">
        <v>0</v>
      </c>
      <c r="O34" s="283">
        <v>0</v>
      </c>
      <c r="P34" s="283">
        <v>0</v>
      </c>
      <c r="Q34" s="283">
        <v>0</v>
      </c>
      <c r="R34" s="345"/>
      <c r="S34" s="345"/>
      <c r="T34" s="345"/>
      <c r="U34" s="345"/>
    </row>
    <row r="35" spans="1:21" s="146" customFormat="1" ht="44.25" customHeight="1">
      <c r="A35" s="241"/>
      <c r="B35" s="241"/>
      <c r="C35" s="241"/>
      <c r="D35" s="241"/>
      <c r="E35" s="241">
        <v>216</v>
      </c>
      <c r="F35" s="254" t="s">
        <v>545</v>
      </c>
      <c r="G35" s="241" t="s">
        <v>220</v>
      </c>
      <c r="H35" s="338">
        <v>42654.8</v>
      </c>
      <c r="I35" s="339">
        <v>0</v>
      </c>
      <c r="J35" s="339">
        <v>0</v>
      </c>
      <c r="K35" s="339">
        <v>0</v>
      </c>
      <c r="L35" s="339">
        <v>0</v>
      </c>
      <c r="M35" s="279">
        <v>22800000</v>
      </c>
      <c r="N35" s="279">
        <v>0</v>
      </c>
      <c r="O35" s="279">
        <v>0</v>
      </c>
      <c r="P35" s="279">
        <v>0</v>
      </c>
      <c r="Q35" s="279">
        <v>0</v>
      </c>
      <c r="R35" s="339">
        <v>0</v>
      </c>
      <c r="S35" s="339">
        <v>0</v>
      </c>
      <c r="T35" s="338">
        <v>0</v>
      </c>
      <c r="U35" s="339">
        <v>0</v>
      </c>
    </row>
    <row r="36" spans="1:21" s="146" customFormat="1" ht="39.75" customHeight="1">
      <c r="A36" s="241"/>
      <c r="B36" s="241"/>
      <c r="C36" s="241"/>
      <c r="D36" s="241"/>
      <c r="E36" s="241">
        <v>218</v>
      </c>
      <c r="F36" s="252" t="s">
        <v>470</v>
      </c>
      <c r="G36" s="241" t="s">
        <v>220</v>
      </c>
      <c r="H36" s="338">
        <v>97714</v>
      </c>
      <c r="I36" s="339">
        <v>0</v>
      </c>
      <c r="J36" s="339">
        <v>0</v>
      </c>
      <c r="K36" s="339">
        <v>0</v>
      </c>
      <c r="L36" s="339">
        <v>0</v>
      </c>
      <c r="M36" s="279">
        <v>34200000</v>
      </c>
      <c r="N36" s="279">
        <v>0</v>
      </c>
      <c r="O36" s="279">
        <v>0</v>
      </c>
      <c r="P36" s="279">
        <v>0</v>
      </c>
      <c r="Q36" s="279">
        <v>0</v>
      </c>
      <c r="R36" s="339">
        <v>0</v>
      </c>
      <c r="S36" s="339">
        <v>0</v>
      </c>
      <c r="T36" s="338">
        <v>0</v>
      </c>
      <c r="U36" s="339">
        <v>0</v>
      </c>
    </row>
    <row r="37" spans="1:21" s="146" customFormat="1" ht="39.75" customHeight="1">
      <c r="A37" s="241"/>
      <c r="B37" s="241"/>
      <c r="C37" s="241"/>
      <c r="D37" s="241"/>
      <c r="E37" s="241">
        <v>219</v>
      </c>
      <c r="F37" s="252" t="s">
        <v>472</v>
      </c>
      <c r="G37" s="241" t="s">
        <v>221</v>
      </c>
      <c r="H37" s="338">
        <v>1</v>
      </c>
      <c r="I37" s="339">
        <v>0</v>
      </c>
      <c r="J37" s="339">
        <v>0</v>
      </c>
      <c r="K37" s="339">
        <v>0</v>
      </c>
      <c r="L37" s="339">
        <v>0</v>
      </c>
      <c r="M37" s="279">
        <v>15000000</v>
      </c>
      <c r="N37" s="279">
        <v>0</v>
      </c>
      <c r="O37" s="279">
        <v>0</v>
      </c>
      <c r="P37" s="279">
        <v>0</v>
      </c>
      <c r="Q37" s="279">
        <v>0</v>
      </c>
      <c r="R37" s="339">
        <v>0</v>
      </c>
      <c r="S37" s="339">
        <v>0</v>
      </c>
      <c r="T37" s="338">
        <v>0</v>
      </c>
      <c r="U37" s="339">
        <v>0</v>
      </c>
    </row>
    <row r="38" spans="1:21" s="146" customFormat="1" ht="16.5" customHeight="1">
      <c r="A38" s="241"/>
      <c r="B38" s="241"/>
      <c r="C38" s="241"/>
      <c r="D38" s="241"/>
      <c r="E38" s="241"/>
      <c r="F38" s="254"/>
      <c r="G38" s="241"/>
      <c r="H38" s="338"/>
      <c r="I38" s="339"/>
      <c r="J38" s="339"/>
      <c r="K38" s="339"/>
      <c r="L38" s="339"/>
      <c r="M38" s="279"/>
      <c r="N38" s="279"/>
      <c r="O38" s="279"/>
      <c r="P38" s="279"/>
      <c r="Q38" s="279"/>
      <c r="R38" s="339"/>
      <c r="S38" s="339"/>
      <c r="T38" s="338"/>
      <c r="U38" s="339"/>
    </row>
    <row r="39" spans="1:21" s="146" customFormat="1" ht="16.5" customHeight="1">
      <c r="A39" s="241"/>
      <c r="B39" s="241"/>
      <c r="C39" s="241"/>
      <c r="D39" s="241">
        <v>4</v>
      </c>
      <c r="E39" s="241"/>
      <c r="F39" s="254" t="s">
        <v>590</v>
      </c>
      <c r="G39" s="241"/>
      <c r="H39" s="338"/>
      <c r="I39" s="339"/>
      <c r="J39" s="339"/>
      <c r="K39" s="339"/>
      <c r="L39" s="339"/>
      <c r="M39" s="281">
        <v>15000000</v>
      </c>
      <c r="N39" s="281">
        <v>0</v>
      </c>
      <c r="O39" s="281">
        <v>0</v>
      </c>
      <c r="P39" s="281">
        <v>0</v>
      </c>
      <c r="Q39" s="281">
        <v>0</v>
      </c>
      <c r="R39" s="339"/>
      <c r="S39" s="339"/>
      <c r="T39" s="338"/>
      <c r="U39" s="339"/>
    </row>
    <row r="40" spans="1:21" s="146" customFormat="1" ht="6" customHeight="1">
      <c r="A40" s="241"/>
      <c r="B40" s="241"/>
      <c r="C40" s="241"/>
      <c r="D40" s="241"/>
      <c r="E40" s="241"/>
      <c r="F40" s="254"/>
      <c r="G40" s="241"/>
      <c r="H40" s="338"/>
      <c r="I40" s="339"/>
      <c r="J40" s="339"/>
      <c r="K40" s="339"/>
      <c r="L40" s="339"/>
      <c r="M40" s="279"/>
      <c r="N40" s="279"/>
      <c r="O40" s="279"/>
      <c r="P40" s="279"/>
      <c r="Q40" s="279"/>
      <c r="R40" s="339"/>
      <c r="S40" s="339"/>
      <c r="T40" s="338"/>
      <c r="U40" s="339"/>
    </row>
    <row r="41" spans="1:21" s="146" customFormat="1" ht="43.5" customHeight="1">
      <c r="A41" s="241"/>
      <c r="B41" s="242"/>
      <c r="C41" s="242"/>
      <c r="D41" s="242"/>
      <c r="E41" s="242">
        <v>223</v>
      </c>
      <c r="F41" s="252" t="s">
        <v>604</v>
      </c>
      <c r="G41" s="241" t="s">
        <v>548</v>
      </c>
      <c r="H41" s="340">
        <v>1500</v>
      </c>
      <c r="I41" s="340">
        <v>0</v>
      </c>
      <c r="J41" s="340">
        <v>0</v>
      </c>
      <c r="K41" s="340">
        <v>0</v>
      </c>
      <c r="L41" s="340">
        <v>0</v>
      </c>
      <c r="M41" s="278">
        <v>15000000</v>
      </c>
      <c r="N41" s="504">
        <v>0</v>
      </c>
      <c r="O41" s="504">
        <v>0</v>
      </c>
      <c r="P41" s="504">
        <v>0</v>
      </c>
      <c r="Q41" s="504">
        <v>0</v>
      </c>
      <c r="R41" s="340">
        <v>0</v>
      </c>
      <c r="S41" s="340">
        <v>0</v>
      </c>
      <c r="T41" s="340">
        <v>0</v>
      </c>
      <c r="U41" s="340">
        <v>0</v>
      </c>
    </row>
    <row r="42" spans="1:21" s="146" customFormat="1" ht="46.5" customHeight="1">
      <c r="A42" s="241">
        <v>1</v>
      </c>
      <c r="B42" s="241"/>
      <c r="C42" s="242"/>
      <c r="D42" s="242"/>
      <c r="E42" s="242"/>
      <c r="F42" s="254" t="s">
        <v>564</v>
      </c>
      <c r="G42" s="241"/>
      <c r="H42" s="341"/>
      <c r="I42" s="342"/>
      <c r="J42" s="342"/>
      <c r="K42" s="342"/>
      <c r="L42" s="342"/>
      <c r="M42" s="505">
        <v>28000000</v>
      </c>
      <c r="N42" s="505">
        <v>0</v>
      </c>
      <c r="O42" s="505">
        <v>0</v>
      </c>
      <c r="P42" s="505">
        <v>0</v>
      </c>
      <c r="Q42" s="505">
        <v>0</v>
      </c>
      <c r="R42" s="342"/>
      <c r="S42" s="342"/>
      <c r="T42" s="341"/>
      <c r="U42" s="342"/>
    </row>
    <row r="43" spans="1:21" s="146" customFormat="1" ht="44.25" customHeight="1">
      <c r="A43" s="241"/>
      <c r="B43" s="241"/>
      <c r="C43" s="241">
        <v>4</v>
      </c>
      <c r="D43" s="242"/>
      <c r="E43" s="242"/>
      <c r="F43" s="254" t="s">
        <v>585</v>
      </c>
      <c r="G43" s="241"/>
      <c r="H43" s="341"/>
      <c r="I43" s="342"/>
      <c r="J43" s="342"/>
      <c r="K43" s="342"/>
      <c r="L43" s="342"/>
      <c r="M43" s="294">
        <v>28000000</v>
      </c>
      <c r="N43" s="271">
        <v>0</v>
      </c>
      <c r="O43" s="271">
        <v>0</v>
      </c>
      <c r="P43" s="271">
        <v>0</v>
      </c>
      <c r="Q43" s="271">
        <v>0</v>
      </c>
      <c r="R43" s="342">
        <v>0</v>
      </c>
      <c r="S43" s="342">
        <v>0</v>
      </c>
      <c r="T43" s="342">
        <v>0</v>
      </c>
      <c r="U43" s="342">
        <v>0</v>
      </c>
    </row>
    <row r="44" spans="1:21" s="146" customFormat="1" ht="18" customHeight="1">
      <c r="A44" s="241"/>
      <c r="B44" s="241"/>
      <c r="C44" s="241"/>
      <c r="D44" s="242">
        <v>1</v>
      </c>
      <c r="E44" s="242"/>
      <c r="F44" s="254" t="s">
        <v>722</v>
      </c>
      <c r="G44" s="241"/>
      <c r="H44" s="341"/>
      <c r="I44" s="342"/>
      <c r="J44" s="342"/>
      <c r="K44" s="342"/>
      <c r="L44" s="342"/>
      <c r="M44" s="271">
        <v>28000000</v>
      </c>
      <c r="N44" s="271">
        <v>0</v>
      </c>
      <c r="O44" s="271">
        <v>0</v>
      </c>
      <c r="P44" s="271">
        <v>0</v>
      </c>
      <c r="Q44" s="271">
        <v>0</v>
      </c>
      <c r="R44" s="342"/>
      <c r="S44" s="342"/>
      <c r="T44" s="342"/>
      <c r="U44" s="342"/>
    </row>
    <row r="45" spans="1:21" s="146" customFormat="1" ht="24.75" customHeight="1">
      <c r="A45" s="241"/>
      <c r="B45" s="241"/>
      <c r="C45" s="241"/>
      <c r="D45" s="242"/>
      <c r="E45" s="242">
        <v>210</v>
      </c>
      <c r="F45" s="252" t="s">
        <v>471</v>
      </c>
      <c r="G45" s="241" t="s">
        <v>534</v>
      </c>
      <c r="H45" s="338">
        <v>1</v>
      </c>
      <c r="I45" s="339">
        <v>0</v>
      </c>
      <c r="J45" s="339">
        <v>0</v>
      </c>
      <c r="K45" s="339">
        <v>0</v>
      </c>
      <c r="L45" s="339">
        <v>0</v>
      </c>
      <c r="M45" s="270">
        <v>28000000</v>
      </c>
      <c r="N45" s="270">
        <v>0</v>
      </c>
      <c r="O45" s="270">
        <v>0</v>
      </c>
      <c r="P45" s="270">
        <v>0</v>
      </c>
      <c r="Q45" s="270">
        <v>0</v>
      </c>
      <c r="R45" s="339">
        <v>0</v>
      </c>
      <c r="S45" s="339">
        <v>0</v>
      </c>
      <c r="T45" s="339">
        <v>0</v>
      </c>
      <c r="U45" s="339">
        <v>0</v>
      </c>
    </row>
    <row r="46" spans="1:21" s="146" customFormat="1" ht="6" customHeight="1">
      <c r="A46" s="241"/>
      <c r="B46" s="241"/>
      <c r="C46" s="241"/>
      <c r="D46" s="242"/>
      <c r="E46" s="242"/>
      <c r="F46" s="254"/>
      <c r="G46" s="241"/>
      <c r="H46" s="338"/>
      <c r="I46" s="339"/>
      <c r="J46" s="339"/>
      <c r="K46" s="339"/>
      <c r="L46" s="339"/>
      <c r="M46" s="270"/>
      <c r="N46" s="270"/>
      <c r="O46" s="270"/>
      <c r="P46" s="270"/>
      <c r="Q46" s="270"/>
      <c r="R46" s="339"/>
      <c r="S46" s="339"/>
      <c r="T46" s="339"/>
      <c r="U46" s="339"/>
    </row>
    <row r="47" spans="1:21" s="146" customFormat="1" ht="39.75" customHeight="1">
      <c r="A47" s="241"/>
      <c r="B47" s="241"/>
      <c r="C47" s="241"/>
      <c r="D47" s="242"/>
      <c r="E47" s="242"/>
      <c r="F47" s="252"/>
      <c r="G47" s="241"/>
      <c r="H47" s="338"/>
      <c r="I47" s="339"/>
      <c r="J47" s="339"/>
      <c r="K47" s="339"/>
      <c r="L47" s="339"/>
      <c r="M47" s="270"/>
      <c r="N47" s="270"/>
      <c r="O47" s="270"/>
      <c r="P47" s="270"/>
      <c r="Q47" s="270"/>
      <c r="R47" s="339"/>
      <c r="S47" s="339"/>
      <c r="T47" s="339"/>
      <c r="U47" s="339"/>
    </row>
    <row r="48" spans="1:21" s="146" customFormat="1" ht="9" customHeight="1">
      <c r="A48" s="241"/>
      <c r="B48" s="241"/>
      <c r="C48" s="241"/>
      <c r="D48" s="242"/>
      <c r="E48" s="242"/>
      <c r="F48" s="254"/>
      <c r="G48" s="241"/>
      <c r="H48" s="338"/>
      <c r="I48" s="339"/>
      <c r="J48" s="339"/>
      <c r="K48" s="339"/>
      <c r="L48" s="339"/>
      <c r="M48" s="270"/>
      <c r="N48" s="270"/>
      <c r="O48" s="270"/>
      <c r="P48" s="270"/>
      <c r="Q48" s="270"/>
      <c r="R48" s="339"/>
      <c r="S48" s="339"/>
      <c r="T48" s="339"/>
      <c r="U48" s="339"/>
    </row>
    <row r="49" spans="1:21" s="146" customFormat="1" ht="29.25" customHeight="1">
      <c r="A49" s="241"/>
      <c r="B49" s="241"/>
      <c r="C49" s="241"/>
      <c r="D49" s="242"/>
      <c r="E49" s="242"/>
      <c r="F49" s="524" t="s">
        <v>602</v>
      </c>
      <c r="G49" s="241"/>
      <c r="H49" s="338"/>
      <c r="I49" s="339"/>
      <c r="J49" s="339"/>
      <c r="K49" s="339"/>
      <c r="L49" s="339"/>
      <c r="M49" s="512">
        <f>M30+M42</f>
        <v>115000000</v>
      </c>
      <c r="N49" s="512">
        <v>0</v>
      </c>
      <c r="O49" s="512">
        <v>0</v>
      </c>
      <c r="P49" s="512">
        <v>0</v>
      </c>
      <c r="Q49" s="512">
        <v>0</v>
      </c>
      <c r="R49" s="339"/>
      <c r="S49" s="339"/>
      <c r="T49" s="339"/>
      <c r="U49" s="339"/>
    </row>
    <row r="50" spans="1:21" s="146" customFormat="1" ht="15" customHeight="1">
      <c r="A50" s="241"/>
      <c r="B50" s="241"/>
      <c r="C50" s="241"/>
      <c r="D50" s="241"/>
      <c r="E50" s="241"/>
      <c r="F50" s="254"/>
      <c r="G50" s="241"/>
      <c r="H50" s="341"/>
      <c r="I50" s="342"/>
      <c r="J50" s="342"/>
      <c r="K50" s="342"/>
      <c r="L50" s="342"/>
      <c r="M50" s="279"/>
      <c r="N50" s="279"/>
      <c r="O50" s="279"/>
      <c r="P50" s="279"/>
      <c r="Q50" s="279"/>
      <c r="R50" s="342"/>
      <c r="S50" s="342"/>
      <c r="T50" s="341"/>
      <c r="U50" s="342"/>
    </row>
    <row r="51" spans="1:21" s="146" customFormat="1" ht="15" customHeight="1">
      <c r="A51" s="241"/>
      <c r="B51" s="241"/>
      <c r="C51" s="241"/>
      <c r="D51" s="241"/>
      <c r="E51" s="241"/>
      <c r="F51" s="254"/>
      <c r="G51" s="241"/>
      <c r="H51" s="341"/>
      <c r="I51" s="342"/>
      <c r="J51" s="342"/>
      <c r="K51" s="342"/>
      <c r="L51" s="342"/>
      <c r="M51" s="279"/>
      <c r="N51" s="279"/>
      <c r="O51" s="279"/>
      <c r="P51" s="279"/>
      <c r="Q51" s="279"/>
      <c r="R51" s="342"/>
      <c r="S51" s="342"/>
      <c r="T51" s="341"/>
      <c r="U51" s="342"/>
    </row>
    <row r="52" spans="1:21" s="146" customFormat="1" ht="15" customHeight="1">
      <c r="A52" s="243"/>
      <c r="B52" s="243"/>
      <c r="C52" s="243"/>
      <c r="D52" s="243"/>
      <c r="E52" s="243"/>
      <c r="F52" s="255"/>
      <c r="G52" s="243"/>
      <c r="H52" s="343"/>
      <c r="I52" s="344"/>
      <c r="J52" s="344"/>
      <c r="K52" s="344"/>
      <c r="L52" s="344"/>
      <c r="M52" s="280"/>
      <c r="N52" s="280"/>
      <c r="O52" s="280"/>
      <c r="P52" s="280"/>
      <c r="Q52" s="280"/>
      <c r="R52" s="344"/>
      <c r="S52" s="344"/>
      <c r="T52" s="343"/>
      <c r="U52" s="344"/>
    </row>
    <row r="53" spans="1:6" ht="13.5">
      <c r="A53" s="58" t="s">
        <v>493</v>
      </c>
      <c r="B53" s="139"/>
      <c r="C53" s="58"/>
      <c r="D53" s="58"/>
      <c r="F53" s="58"/>
    </row>
    <row r="54" spans="2:15" ht="13.5">
      <c r="B54" s="59"/>
      <c r="C54" s="60"/>
      <c r="D54" s="60"/>
      <c r="N54" s="61"/>
      <c r="O54" s="61"/>
    </row>
    <row r="55" spans="2:15" ht="13.5">
      <c r="B55" s="62"/>
      <c r="C55" s="62"/>
      <c r="D55" s="62"/>
      <c r="N55" s="63"/>
      <c r="O55" s="63"/>
    </row>
  </sheetData>
  <sheetProtection/>
  <mergeCells count="15">
    <mergeCell ref="H27:J27"/>
    <mergeCell ref="K27:L27"/>
    <mergeCell ref="R27:U27"/>
    <mergeCell ref="B26:B28"/>
    <mergeCell ref="C26:C28"/>
    <mergeCell ref="A21:U21"/>
    <mergeCell ref="A22:U22"/>
    <mergeCell ref="D26:D28"/>
    <mergeCell ref="E26:E28"/>
    <mergeCell ref="F26:F28"/>
    <mergeCell ref="G26:G28"/>
    <mergeCell ref="A24:U24"/>
    <mergeCell ref="A25:U25"/>
    <mergeCell ref="A26:A28"/>
    <mergeCell ref="M27:P27"/>
  </mergeCells>
  <printOptions horizontalCentered="1"/>
  <pageMargins left="0.5905511811023623" right="0.5905511811023623" top="0.35433070866141736" bottom="0.35433070866141736" header="0.3937007874015748" footer="0.1968503937007874"/>
  <pageSetup horizontalDpi="600" verticalDpi="600" orientation="landscape" scale="51" r:id="rId2"/>
  <headerFooter alignWithMargins="0">
    <oddHeader>&amp;C&amp;G</oddHeader>
    <oddFooter>&amp;C&amp;P&amp;RINFORME DE AVANCE TRIMESTRAL ENERO-SEPTIEMBRE 2014</oddFooter>
  </headerFooter>
  <legacyDrawingHF r:id="rId1"/>
</worksheet>
</file>

<file path=xl/worksheets/sheet13.xml><?xml version="1.0" encoding="utf-8"?>
<worksheet xmlns="http://schemas.openxmlformats.org/spreadsheetml/2006/main" xmlns:r="http://schemas.openxmlformats.org/officeDocument/2006/relationships">
  <sheetPr>
    <tabColor rgb="FFF8D628"/>
  </sheetPr>
  <dimension ref="A1:T42"/>
  <sheetViews>
    <sheetView showGridLines="0" zoomScaleSheetLayoutView="70" zoomScalePageLayoutView="0" workbookViewId="0" topLeftCell="A1">
      <selection activeCell="F34" sqref="F34"/>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283</v>
      </c>
      <c r="B15" s="568"/>
      <c r="C15" s="569"/>
      <c r="D15" s="141"/>
      <c r="E15" s="141"/>
      <c r="F15" s="141"/>
      <c r="G15" s="141"/>
      <c r="H15" s="141"/>
      <c r="I15" s="141"/>
      <c r="J15" s="141"/>
      <c r="K15" s="141"/>
      <c r="L15" s="141"/>
      <c r="M15" s="141"/>
      <c r="N15" s="141"/>
      <c r="O15" s="141"/>
      <c r="P15" s="141"/>
      <c r="Q15" s="141"/>
      <c r="R15" s="141"/>
      <c r="S15" s="141"/>
      <c r="T15" s="141"/>
    </row>
    <row r="16" spans="1:20" s="140" customFormat="1" ht="32.25" customHeight="1">
      <c r="A16" s="567" t="s">
        <v>611</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618"/>
      <c r="B18" s="619"/>
      <c r="C18" s="620"/>
    </row>
    <row r="19" spans="1:3" s="89" customFormat="1" ht="15" customHeight="1">
      <c r="A19" s="621"/>
      <c r="B19" s="622"/>
      <c r="C19" s="623"/>
    </row>
    <row r="20" spans="1:3" s="89" customFormat="1" ht="15" customHeight="1">
      <c r="A20" s="621"/>
      <c r="B20" s="622"/>
      <c r="C20" s="623"/>
    </row>
    <row r="21" spans="1:3" s="89" customFormat="1" ht="15" customHeight="1">
      <c r="A21" s="621"/>
      <c r="B21" s="622"/>
      <c r="C21" s="623"/>
    </row>
    <row r="22" spans="1:3" s="89" customFormat="1" ht="15" customHeight="1">
      <c r="A22" s="621"/>
      <c r="B22" s="622"/>
      <c r="C22" s="623"/>
    </row>
    <row r="23" spans="1:3" s="89" customFormat="1" ht="15" customHeight="1">
      <c r="A23" s="621"/>
      <c r="B23" s="622"/>
      <c r="C23" s="623"/>
    </row>
    <row r="24" spans="1:3" s="89" customFormat="1" ht="15" customHeight="1">
      <c r="A24" s="621"/>
      <c r="B24" s="622"/>
      <c r="C24" s="623"/>
    </row>
    <row r="25" spans="1:3" s="89" customFormat="1" ht="15" customHeight="1">
      <c r="A25" s="621"/>
      <c r="B25" s="622"/>
      <c r="C25" s="623"/>
    </row>
    <row r="26" spans="1:3" s="89" customFormat="1" ht="15" customHeight="1">
      <c r="A26" s="621"/>
      <c r="B26" s="622"/>
      <c r="C26" s="623"/>
    </row>
    <row r="27" spans="1:3" s="89" customFormat="1" ht="15" customHeight="1">
      <c r="A27" s="621"/>
      <c r="B27" s="622"/>
      <c r="C27" s="623"/>
    </row>
    <row r="28" spans="1:3" s="89" customFormat="1" ht="15" customHeight="1">
      <c r="A28" s="621"/>
      <c r="B28" s="622"/>
      <c r="C28" s="623"/>
    </row>
    <row r="29" spans="1:3" s="89" customFormat="1" ht="15" customHeight="1">
      <c r="A29" s="621"/>
      <c r="B29" s="622"/>
      <c r="C29" s="623"/>
    </row>
    <row r="30" spans="1:3" s="89" customFormat="1" ht="15" customHeight="1">
      <c r="A30" s="621"/>
      <c r="B30" s="622"/>
      <c r="C30" s="623"/>
    </row>
    <row r="31" spans="1:3" s="89" customFormat="1" ht="15" customHeight="1">
      <c r="A31" s="621"/>
      <c r="B31" s="622"/>
      <c r="C31" s="623"/>
    </row>
    <row r="32" spans="1:3" s="89" customFormat="1" ht="15" customHeight="1">
      <c r="A32" s="621"/>
      <c r="B32" s="622"/>
      <c r="C32" s="623"/>
    </row>
    <row r="33" spans="1:3" s="89" customFormat="1" ht="15" customHeight="1">
      <c r="A33" s="621"/>
      <c r="B33" s="622"/>
      <c r="C33" s="623"/>
    </row>
    <row r="34" spans="1:3" s="89" customFormat="1" ht="15" customHeight="1">
      <c r="A34" s="621"/>
      <c r="B34" s="622"/>
      <c r="C34" s="623"/>
    </row>
    <row r="35" spans="1:3" s="89" customFormat="1" ht="15" customHeight="1">
      <c r="A35" s="621"/>
      <c r="B35" s="622"/>
      <c r="C35" s="623"/>
    </row>
    <row r="36" spans="1:3" s="89" customFormat="1" ht="15" customHeight="1">
      <c r="A36" s="621"/>
      <c r="B36" s="622"/>
      <c r="C36" s="623"/>
    </row>
    <row r="37" spans="1:3" s="89" customFormat="1" ht="15" customHeight="1">
      <c r="A37" s="624"/>
      <c r="B37" s="625"/>
      <c r="C37" s="563"/>
    </row>
    <row r="38" ht="12.75"/>
    <row r="39" spans="1:3" ht="12.75">
      <c r="A39" s="49"/>
      <c r="B39" s="49"/>
      <c r="C39" s="12"/>
    </row>
    <row r="40" spans="1:3" ht="13.5">
      <c r="A40" s="297"/>
      <c r="B40" s="50"/>
      <c r="C40" s="15"/>
    </row>
    <row r="41" spans="1:3" ht="13.5">
      <c r="A41" s="49"/>
      <c r="B41" s="49"/>
      <c r="C41" s="12"/>
    </row>
    <row r="42" spans="1:3" ht="13.5">
      <c r="A42" s="50"/>
      <c r="B42" s="50"/>
      <c r="C42" s="15"/>
    </row>
  </sheetData>
  <sheetProtection/>
  <mergeCells count="6">
    <mergeCell ref="A18:C37"/>
    <mergeCell ref="A15:C15"/>
    <mergeCell ref="A12:C12"/>
    <mergeCell ref="A14:C14"/>
    <mergeCell ref="A16:C16"/>
    <mergeCell ref="A17:C17"/>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F8D628"/>
  </sheetPr>
  <dimension ref="A1:T44"/>
  <sheetViews>
    <sheetView showGridLines="0" zoomScaleSheetLayoutView="70" zoomScalePageLayoutView="0" workbookViewId="0" topLeftCell="A10">
      <selection activeCell="E27" sqref="E27"/>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282</v>
      </c>
      <c r="B15" s="568"/>
      <c r="C15" s="569"/>
      <c r="D15" s="141"/>
      <c r="E15" s="141"/>
      <c r="F15" s="141"/>
      <c r="G15" s="141"/>
      <c r="H15" s="141"/>
      <c r="I15" s="141"/>
      <c r="J15" s="141"/>
      <c r="K15" s="141"/>
      <c r="L15" s="141"/>
      <c r="M15" s="141"/>
      <c r="N15" s="141"/>
      <c r="O15" s="141"/>
      <c r="P15" s="141"/>
      <c r="Q15" s="141"/>
      <c r="R15" s="141"/>
      <c r="S15" s="141"/>
      <c r="T15" s="141"/>
    </row>
    <row r="16" spans="1:20" s="140" customFormat="1" ht="19.5" customHeight="1">
      <c r="A16" s="567" t="s">
        <v>612</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151"/>
      <c r="B18" s="128"/>
      <c r="C18" s="142"/>
    </row>
    <row r="19" spans="1:3" s="89" customFormat="1" ht="15" customHeight="1">
      <c r="A19" s="629"/>
      <c r="B19" s="630"/>
      <c r="C19" s="631"/>
    </row>
    <row r="20" spans="1:3" s="89" customFormat="1" ht="15" customHeight="1">
      <c r="A20" s="629"/>
      <c r="B20" s="630"/>
      <c r="C20" s="631"/>
    </row>
    <row r="21" spans="1:3" s="89" customFormat="1" ht="15" customHeight="1">
      <c r="A21" s="629"/>
      <c r="B21" s="630"/>
      <c r="C21" s="631"/>
    </row>
    <row r="22" spans="1:3" s="89" customFormat="1" ht="15" customHeight="1">
      <c r="A22" s="629"/>
      <c r="B22" s="630"/>
      <c r="C22" s="631"/>
    </row>
    <row r="23" spans="1:3" s="89" customFormat="1" ht="15" customHeight="1">
      <c r="A23" s="629"/>
      <c r="B23" s="630"/>
      <c r="C23" s="631"/>
    </row>
    <row r="24" spans="1:3" s="89" customFormat="1" ht="15" customHeight="1">
      <c r="A24" s="629"/>
      <c r="B24" s="630"/>
      <c r="C24" s="631"/>
    </row>
    <row r="25" spans="1:3" s="89" customFormat="1" ht="15" customHeight="1">
      <c r="A25" s="629"/>
      <c r="B25" s="630"/>
      <c r="C25" s="631"/>
    </row>
    <row r="26" spans="1:3" s="89" customFormat="1" ht="15" customHeight="1">
      <c r="A26" s="629"/>
      <c r="B26" s="630"/>
      <c r="C26" s="631"/>
    </row>
    <row r="27" spans="1:3" s="89" customFormat="1" ht="15" customHeight="1">
      <c r="A27" s="629"/>
      <c r="B27" s="630"/>
      <c r="C27" s="631"/>
    </row>
    <row r="28" spans="1:3" s="89" customFormat="1" ht="15" customHeight="1">
      <c r="A28" s="629"/>
      <c r="B28" s="630"/>
      <c r="C28" s="631"/>
    </row>
    <row r="29" spans="1:3" s="89" customFormat="1" ht="15" customHeight="1">
      <c r="A29" s="629"/>
      <c r="B29" s="630"/>
      <c r="C29" s="631"/>
    </row>
    <row r="30" spans="1:3" s="89" customFormat="1" ht="15" customHeight="1">
      <c r="A30" s="629"/>
      <c r="B30" s="630"/>
      <c r="C30" s="631"/>
    </row>
    <row r="31" spans="1:3" s="89" customFormat="1" ht="15" customHeight="1">
      <c r="A31" s="629"/>
      <c r="B31" s="630"/>
      <c r="C31" s="631"/>
    </row>
    <row r="32" spans="1:3" s="89" customFormat="1" ht="15" customHeight="1">
      <c r="A32" s="629"/>
      <c r="B32" s="630"/>
      <c r="C32" s="631"/>
    </row>
    <row r="33" spans="1:3" s="89" customFormat="1" ht="15" customHeight="1">
      <c r="A33" s="629"/>
      <c r="B33" s="630"/>
      <c r="C33" s="631"/>
    </row>
    <row r="34" spans="1:3" s="89" customFormat="1" ht="15" customHeight="1">
      <c r="A34" s="629"/>
      <c r="B34" s="630"/>
      <c r="C34" s="631"/>
    </row>
    <row r="35" spans="1:3" s="89" customFormat="1" ht="15" customHeight="1">
      <c r="A35" s="629"/>
      <c r="B35" s="630"/>
      <c r="C35" s="631"/>
    </row>
    <row r="36" spans="1:3" s="89" customFormat="1" ht="15" customHeight="1">
      <c r="A36" s="629"/>
      <c r="B36" s="630"/>
      <c r="C36" s="631"/>
    </row>
    <row r="37" spans="1:3" s="89" customFormat="1" ht="15" customHeight="1">
      <c r="A37" s="629"/>
      <c r="B37" s="630"/>
      <c r="C37" s="631"/>
    </row>
    <row r="38" spans="1:3" s="89" customFormat="1" ht="15" customHeight="1">
      <c r="A38" s="629"/>
      <c r="B38" s="630"/>
      <c r="C38" s="631"/>
    </row>
    <row r="39" spans="1:3" s="89" customFormat="1" ht="15" customHeight="1">
      <c r="A39" s="632"/>
      <c r="B39" s="633"/>
      <c r="C39" s="634"/>
    </row>
    <row r="41" spans="1:3" ht="13.5">
      <c r="A41" s="49"/>
      <c r="B41" s="49"/>
      <c r="C41" s="12"/>
    </row>
    <row r="42" spans="1:3" ht="13.5">
      <c r="A42" s="297"/>
      <c r="B42" s="50"/>
      <c r="C42" s="15"/>
    </row>
    <row r="43" spans="1:3" ht="13.5">
      <c r="A43" s="49"/>
      <c r="B43" s="49"/>
      <c r="C43" s="12"/>
    </row>
    <row r="44" spans="1:3" ht="13.5">
      <c r="A44" s="50"/>
      <c r="B44" s="50"/>
      <c r="C44" s="15"/>
    </row>
  </sheetData>
  <sheetProtection/>
  <mergeCells count="26">
    <mergeCell ref="A15:C15"/>
    <mergeCell ref="A24:C24"/>
    <mergeCell ref="A25:C25"/>
    <mergeCell ref="A12:C12"/>
    <mergeCell ref="A14:C14"/>
    <mergeCell ref="A16:C16"/>
    <mergeCell ref="A17:C17"/>
    <mergeCell ref="A26:C26"/>
    <mergeCell ref="A20:C20"/>
    <mergeCell ref="A21:C21"/>
    <mergeCell ref="A22:C22"/>
    <mergeCell ref="A23:C23"/>
    <mergeCell ref="A19:C19"/>
    <mergeCell ref="A39:C39"/>
    <mergeCell ref="A33:C33"/>
    <mergeCell ref="A34:C34"/>
    <mergeCell ref="A35:C35"/>
    <mergeCell ref="A36:C36"/>
    <mergeCell ref="A37:C37"/>
    <mergeCell ref="A38:C38"/>
    <mergeCell ref="A30:C30"/>
    <mergeCell ref="A31:C31"/>
    <mergeCell ref="A32:C32"/>
    <mergeCell ref="A27:C27"/>
    <mergeCell ref="A28:C28"/>
    <mergeCell ref="A29:C29"/>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5.xml><?xml version="1.0" encoding="utf-8"?>
<worksheet xmlns="http://schemas.openxmlformats.org/spreadsheetml/2006/main" xmlns:r="http://schemas.openxmlformats.org/officeDocument/2006/relationships">
  <sheetPr>
    <tabColor rgb="FFF8D628"/>
  </sheetPr>
  <dimension ref="A1:T40"/>
  <sheetViews>
    <sheetView showGridLines="0" zoomScaleSheetLayoutView="70" zoomScalePageLayoutView="0" workbookViewId="0" topLeftCell="A10">
      <selection activeCell="E28" sqref="E28"/>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282</v>
      </c>
      <c r="B15" s="568"/>
      <c r="C15" s="569"/>
      <c r="D15" s="141"/>
      <c r="E15" s="141"/>
      <c r="F15" s="141"/>
      <c r="G15" s="141"/>
      <c r="H15" s="141"/>
      <c r="I15" s="141"/>
      <c r="J15" s="141"/>
      <c r="K15" s="141"/>
      <c r="L15" s="141"/>
      <c r="M15" s="141"/>
      <c r="N15" s="141"/>
      <c r="O15" s="141"/>
      <c r="P15" s="141"/>
      <c r="Q15" s="141"/>
      <c r="R15" s="141"/>
      <c r="S15" s="141"/>
      <c r="T15" s="141"/>
    </row>
    <row r="16" spans="1:20" s="140" customFormat="1" ht="19.5" customHeight="1">
      <c r="A16" s="567" t="s">
        <v>613</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151"/>
      <c r="B18" s="128"/>
      <c r="C18" s="142"/>
    </row>
    <row r="19" spans="1:3" s="89" customFormat="1" ht="15" customHeight="1">
      <c r="A19" s="629"/>
      <c r="B19" s="630"/>
      <c r="C19" s="631"/>
    </row>
    <row r="20" spans="1:3" s="89" customFormat="1" ht="15" customHeight="1">
      <c r="A20" s="629"/>
      <c r="B20" s="630"/>
      <c r="C20" s="631"/>
    </row>
    <row r="21" spans="1:3" s="89" customFormat="1" ht="15" customHeight="1">
      <c r="A21" s="629"/>
      <c r="B21" s="630"/>
      <c r="C21" s="631"/>
    </row>
    <row r="22" spans="1:3" s="89" customFormat="1" ht="15" customHeight="1">
      <c r="A22" s="629"/>
      <c r="B22" s="630"/>
      <c r="C22" s="631"/>
    </row>
    <row r="23" spans="1:3" s="89" customFormat="1" ht="15" customHeight="1">
      <c r="A23" s="629"/>
      <c r="B23" s="630"/>
      <c r="C23" s="631"/>
    </row>
    <row r="24" spans="1:3" s="89" customFormat="1" ht="15" customHeight="1">
      <c r="A24" s="629"/>
      <c r="B24" s="630"/>
      <c r="C24" s="631"/>
    </row>
    <row r="25" spans="1:3" s="89" customFormat="1" ht="15" customHeight="1">
      <c r="A25" s="629"/>
      <c r="B25" s="630"/>
      <c r="C25" s="631"/>
    </row>
    <row r="26" spans="1:3" s="89" customFormat="1" ht="15" customHeight="1">
      <c r="A26" s="629"/>
      <c r="B26" s="630"/>
      <c r="C26" s="631"/>
    </row>
    <row r="27" spans="1:3" s="89" customFormat="1" ht="15" customHeight="1">
      <c r="A27" s="629"/>
      <c r="B27" s="630"/>
      <c r="C27" s="631"/>
    </row>
    <row r="28" spans="1:3" s="89" customFormat="1" ht="15" customHeight="1">
      <c r="A28" s="629"/>
      <c r="B28" s="630"/>
      <c r="C28" s="631"/>
    </row>
    <row r="29" spans="1:3" s="89" customFormat="1" ht="15" customHeight="1">
      <c r="A29" s="629"/>
      <c r="B29" s="630"/>
      <c r="C29" s="631"/>
    </row>
    <row r="30" spans="1:3" s="89" customFormat="1" ht="15" customHeight="1">
      <c r="A30" s="629"/>
      <c r="B30" s="630"/>
      <c r="C30" s="631"/>
    </row>
    <row r="31" spans="1:3" s="89" customFormat="1" ht="15" customHeight="1">
      <c r="A31" s="629"/>
      <c r="B31" s="630"/>
      <c r="C31" s="631"/>
    </row>
    <row r="32" spans="1:3" s="89" customFormat="1" ht="15" customHeight="1">
      <c r="A32" s="629"/>
      <c r="B32" s="630"/>
      <c r="C32" s="631"/>
    </row>
    <row r="33" spans="1:3" s="89" customFormat="1" ht="15" customHeight="1">
      <c r="A33" s="629"/>
      <c r="B33" s="630"/>
      <c r="C33" s="631"/>
    </row>
    <row r="34" spans="1:3" s="89" customFormat="1" ht="15" customHeight="1">
      <c r="A34" s="629"/>
      <c r="B34" s="630"/>
      <c r="C34" s="631"/>
    </row>
    <row r="35" spans="1:3" s="89" customFormat="1" ht="15" customHeight="1">
      <c r="A35" s="629"/>
      <c r="B35" s="630"/>
      <c r="C35" s="631"/>
    </row>
    <row r="36" spans="1:3" s="89" customFormat="1" ht="15" customHeight="1">
      <c r="A36" s="629"/>
      <c r="B36" s="630"/>
      <c r="C36" s="631"/>
    </row>
    <row r="37" spans="1:3" s="89" customFormat="1" ht="15" customHeight="1">
      <c r="A37" s="629"/>
      <c r="B37" s="630"/>
      <c r="C37" s="631"/>
    </row>
    <row r="38" spans="1:3" s="89" customFormat="1" ht="15" customHeight="1">
      <c r="A38" s="629"/>
      <c r="B38" s="630"/>
      <c r="C38" s="631"/>
    </row>
    <row r="39" spans="1:3" s="89" customFormat="1" ht="15" customHeight="1">
      <c r="A39" s="632"/>
      <c r="B39" s="633"/>
      <c r="C39" s="634"/>
    </row>
    <row r="40" spans="1:3" ht="13.5">
      <c r="A40" s="50"/>
      <c r="B40" s="50"/>
      <c r="C40" s="15"/>
    </row>
  </sheetData>
  <sheetProtection/>
  <mergeCells count="26">
    <mergeCell ref="A30:C30"/>
    <mergeCell ref="A31:C31"/>
    <mergeCell ref="A32:C32"/>
    <mergeCell ref="A27:C27"/>
    <mergeCell ref="A28:C28"/>
    <mergeCell ref="A29:C29"/>
    <mergeCell ref="A39:C39"/>
    <mergeCell ref="A33:C33"/>
    <mergeCell ref="A34:C34"/>
    <mergeCell ref="A35:C35"/>
    <mergeCell ref="A36:C36"/>
    <mergeCell ref="A37:C37"/>
    <mergeCell ref="A38:C38"/>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F8D628"/>
  </sheetPr>
  <dimension ref="A1:T36"/>
  <sheetViews>
    <sheetView showGridLines="0" zoomScaleSheetLayoutView="70" zoomScalePageLayoutView="0" workbookViewId="0" topLeftCell="A13">
      <selection activeCell="A32" sqref="A32:C32"/>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282</v>
      </c>
      <c r="B15" s="568"/>
      <c r="C15" s="569"/>
      <c r="D15" s="141"/>
      <c r="E15" s="141"/>
      <c r="F15" s="141"/>
      <c r="G15" s="141"/>
      <c r="H15" s="141"/>
      <c r="I15" s="141"/>
      <c r="J15" s="141"/>
      <c r="K15" s="141"/>
      <c r="L15" s="141"/>
      <c r="M15" s="141"/>
      <c r="N15" s="141"/>
      <c r="O15" s="141"/>
      <c r="P15" s="141"/>
      <c r="Q15" s="141"/>
      <c r="R15" s="141"/>
      <c r="S15" s="141"/>
      <c r="T15" s="141"/>
    </row>
    <row r="16" spans="1:20" s="140" customFormat="1" ht="33" customHeight="1">
      <c r="A16" s="567" t="s">
        <v>791</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151"/>
      <c r="B18" s="128"/>
      <c r="C18" s="142"/>
    </row>
    <row r="19" spans="1:3" s="89" customFormat="1" ht="15" customHeight="1">
      <c r="A19" s="635"/>
      <c r="B19" s="630"/>
      <c r="C19" s="631"/>
    </row>
    <row r="20" spans="1:3" s="89" customFormat="1" ht="15" customHeight="1">
      <c r="A20" s="629"/>
      <c r="B20" s="630"/>
      <c r="C20" s="631"/>
    </row>
    <row r="21" spans="1:3" s="89" customFormat="1" ht="15" customHeight="1">
      <c r="A21" s="629"/>
      <c r="B21" s="630"/>
      <c r="C21" s="631"/>
    </row>
    <row r="22" spans="1:3" s="89" customFormat="1" ht="15" customHeight="1">
      <c r="A22" s="629"/>
      <c r="B22" s="630"/>
      <c r="C22" s="631"/>
    </row>
    <row r="23" spans="1:3" s="89" customFormat="1" ht="15" customHeight="1">
      <c r="A23" s="629"/>
      <c r="B23" s="630"/>
      <c r="C23" s="631"/>
    </row>
    <row r="24" spans="1:3" s="89" customFormat="1" ht="15" customHeight="1">
      <c r="A24" s="629"/>
      <c r="B24" s="630"/>
      <c r="C24" s="631"/>
    </row>
    <row r="25" spans="1:3" s="89" customFormat="1" ht="15" customHeight="1">
      <c r="A25" s="629"/>
      <c r="B25" s="630"/>
      <c r="C25" s="631"/>
    </row>
    <row r="26" spans="1:3" s="89" customFormat="1" ht="15" customHeight="1">
      <c r="A26" s="629"/>
      <c r="B26" s="630"/>
      <c r="C26" s="631"/>
    </row>
    <row r="27" spans="1:3" s="89" customFormat="1" ht="15" customHeight="1">
      <c r="A27" s="629"/>
      <c r="B27" s="630"/>
      <c r="C27" s="631"/>
    </row>
    <row r="28" spans="1:3" s="89" customFormat="1" ht="15" customHeight="1">
      <c r="A28" s="629"/>
      <c r="B28" s="630"/>
      <c r="C28" s="631"/>
    </row>
    <row r="29" spans="1:3" s="89" customFormat="1" ht="15" customHeight="1">
      <c r="A29" s="629"/>
      <c r="B29" s="630"/>
      <c r="C29" s="631"/>
    </row>
    <row r="30" spans="1:3" s="89" customFormat="1" ht="15" customHeight="1">
      <c r="A30" s="629"/>
      <c r="B30" s="630"/>
      <c r="C30" s="631"/>
    </row>
    <row r="31" spans="1:3" s="89" customFormat="1" ht="15" customHeight="1">
      <c r="A31" s="629"/>
      <c r="B31" s="630"/>
      <c r="C31" s="631"/>
    </row>
    <row r="32" spans="1:3" s="89" customFormat="1" ht="15" customHeight="1">
      <c r="A32" s="629"/>
      <c r="B32" s="630"/>
      <c r="C32" s="631"/>
    </row>
    <row r="33" spans="1:3" s="89" customFormat="1" ht="15" customHeight="1">
      <c r="A33" s="629"/>
      <c r="B33" s="630"/>
      <c r="C33" s="631"/>
    </row>
    <row r="34" spans="1:3" s="89" customFormat="1" ht="15" customHeight="1">
      <c r="A34" s="629"/>
      <c r="B34" s="630"/>
      <c r="C34" s="631"/>
    </row>
    <row r="35" spans="1:3" s="89" customFormat="1" ht="15" customHeight="1">
      <c r="A35" s="629"/>
      <c r="B35" s="630"/>
      <c r="C35" s="631"/>
    </row>
    <row r="36" spans="1:3" s="89" customFormat="1" ht="15" customHeight="1">
      <c r="A36" s="632"/>
      <c r="B36" s="633"/>
      <c r="C36" s="634"/>
    </row>
  </sheetData>
  <sheetProtection/>
  <mergeCells count="23">
    <mergeCell ref="A27:C27"/>
    <mergeCell ref="A28:C28"/>
    <mergeCell ref="A29:C29"/>
    <mergeCell ref="A36:C36"/>
    <mergeCell ref="A32:C32"/>
    <mergeCell ref="A33:C33"/>
    <mergeCell ref="A34:C34"/>
    <mergeCell ref="A35:C35"/>
    <mergeCell ref="A30:C30"/>
    <mergeCell ref="A31:C31"/>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7.xml><?xml version="1.0" encoding="utf-8"?>
<worksheet xmlns="http://schemas.openxmlformats.org/spreadsheetml/2006/main" xmlns:r="http://schemas.openxmlformats.org/officeDocument/2006/relationships">
  <sheetPr>
    <tabColor rgb="FFF8D628"/>
  </sheetPr>
  <dimension ref="A1:T37"/>
  <sheetViews>
    <sheetView showGridLines="0" zoomScaleSheetLayoutView="70" zoomScalePageLayoutView="0" workbookViewId="0" topLeftCell="A10">
      <selection activeCell="D40" sqref="D40"/>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282</v>
      </c>
      <c r="B15" s="568"/>
      <c r="C15" s="569"/>
      <c r="D15" s="141"/>
      <c r="E15" s="141"/>
      <c r="F15" s="141"/>
      <c r="G15" s="141"/>
      <c r="H15" s="141"/>
      <c r="I15" s="141"/>
      <c r="J15" s="141"/>
      <c r="K15" s="141"/>
      <c r="L15" s="141"/>
      <c r="M15" s="141"/>
      <c r="N15" s="141"/>
      <c r="O15" s="141"/>
      <c r="P15" s="141"/>
      <c r="Q15" s="141"/>
      <c r="R15" s="141"/>
      <c r="S15" s="141"/>
      <c r="T15" s="141"/>
    </row>
    <row r="16" spans="1:20" s="140" customFormat="1" ht="28.5" customHeight="1">
      <c r="A16" s="567" t="s">
        <v>614</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151"/>
      <c r="B18" s="128"/>
      <c r="C18" s="142"/>
    </row>
    <row r="19" spans="1:3" s="89" customFormat="1" ht="15" customHeight="1">
      <c r="A19" s="629"/>
      <c r="B19" s="630"/>
      <c r="C19" s="631"/>
    </row>
    <row r="20" spans="1:3" s="89" customFormat="1" ht="15" customHeight="1">
      <c r="A20" s="629"/>
      <c r="B20" s="630"/>
      <c r="C20" s="631"/>
    </row>
    <row r="21" spans="1:3" s="89" customFormat="1" ht="15" customHeight="1">
      <c r="A21" s="629"/>
      <c r="B21" s="630"/>
      <c r="C21" s="631"/>
    </row>
    <row r="22" spans="1:3" s="89" customFormat="1" ht="15" customHeight="1">
      <c r="A22" s="629"/>
      <c r="B22" s="630"/>
      <c r="C22" s="631"/>
    </row>
    <row r="23" spans="1:3" s="89" customFormat="1" ht="15" customHeight="1">
      <c r="A23" s="629"/>
      <c r="B23" s="630"/>
      <c r="C23" s="631"/>
    </row>
    <row r="24" spans="1:3" s="89" customFormat="1" ht="15" customHeight="1">
      <c r="A24" s="629"/>
      <c r="B24" s="630"/>
      <c r="C24" s="631"/>
    </row>
    <row r="25" spans="1:3" s="89" customFormat="1" ht="15" customHeight="1">
      <c r="A25" s="629"/>
      <c r="B25" s="630"/>
      <c r="C25" s="631"/>
    </row>
    <row r="26" spans="1:3" s="89" customFormat="1" ht="15" customHeight="1">
      <c r="A26" s="629"/>
      <c r="B26" s="630"/>
      <c r="C26" s="631"/>
    </row>
    <row r="27" spans="1:3" s="89" customFormat="1" ht="15" customHeight="1">
      <c r="A27" s="629"/>
      <c r="B27" s="630"/>
      <c r="C27" s="631"/>
    </row>
    <row r="28" spans="1:3" s="89" customFormat="1" ht="15" customHeight="1">
      <c r="A28" s="629"/>
      <c r="B28" s="630"/>
      <c r="C28" s="631"/>
    </row>
    <row r="29" spans="1:3" s="89" customFormat="1" ht="15" customHeight="1">
      <c r="A29" s="629"/>
      <c r="B29" s="630"/>
      <c r="C29" s="631"/>
    </row>
    <row r="30" spans="1:3" s="89" customFormat="1" ht="15" customHeight="1">
      <c r="A30" s="629"/>
      <c r="B30" s="630"/>
      <c r="C30" s="631"/>
    </row>
    <row r="31" spans="1:3" s="89" customFormat="1" ht="15" customHeight="1">
      <c r="A31" s="629"/>
      <c r="B31" s="630"/>
      <c r="C31" s="631"/>
    </row>
    <row r="32" spans="1:3" s="89" customFormat="1" ht="15" customHeight="1">
      <c r="A32" s="629"/>
      <c r="B32" s="630"/>
      <c r="C32" s="631"/>
    </row>
    <row r="33" spans="1:3" s="89" customFormat="1" ht="15" customHeight="1">
      <c r="A33" s="629"/>
      <c r="B33" s="630"/>
      <c r="C33" s="631"/>
    </row>
    <row r="34" spans="1:3" s="89" customFormat="1" ht="15" customHeight="1">
      <c r="A34" s="629"/>
      <c r="B34" s="630"/>
      <c r="C34" s="631"/>
    </row>
    <row r="35" spans="1:3" s="89" customFormat="1" ht="15" customHeight="1">
      <c r="A35" s="629"/>
      <c r="B35" s="630"/>
      <c r="C35" s="631"/>
    </row>
    <row r="36" spans="1:3" s="89" customFormat="1" ht="15" customHeight="1">
      <c r="A36" s="629"/>
      <c r="B36" s="630"/>
      <c r="C36" s="631"/>
    </row>
    <row r="37" spans="1:3" s="89" customFormat="1" ht="15" customHeight="1">
      <c r="A37" s="632"/>
      <c r="B37" s="633"/>
      <c r="C37" s="634"/>
    </row>
    <row r="38" ht="12.75"/>
  </sheetData>
  <sheetProtection/>
  <mergeCells count="24">
    <mergeCell ref="A19:C19"/>
    <mergeCell ref="A15:C15"/>
    <mergeCell ref="A24:C24"/>
    <mergeCell ref="A25:C25"/>
    <mergeCell ref="A12:C12"/>
    <mergeCell ref="A14:C14"/>
    <mergeCell ref="A16:C16"/>
    <mergeCell ref="A17:C17"/>
    <mergeCell ref="A36:C36"/>
    <mergeCell ref="A26:C26"/>
    <mergeCell ref="A20:C20"/>
    <mergeCell ref="A21:C21"/>
    <mergeCell ref="A22:C22"/>
    <mergeCell ref="A23:C23"/>
    <mergeCell ref="A30:C30"/>
    <mergeCell ref="A31:C31"/>
    <mergeCell ref="A27:C27"/>
    <mergeCell ref="A28:C28"/>
    <mergeCell ref="A29:C29"/>
    <mergeCell ref="A37:C37"/>
    <mergeCell ref="A32:C32"/>
    <mergeCell ref="A33:C33"/>
    <mergeCell ref="A34:C34"/>
    <mergeCell ref="A35:C3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F8D628"/>
  </sheetPr>
  <dimension ref="A1:T37"/>
  <sheetViews>
    <sheetView showGridLines="0" zoomScaleSheetLayoutView="70" zoomScalePageLayoutView="0" workbookViewId="0" topLeftCell="A7">
      <selection activeCell="F30" sqref="F30"/>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564" t="s">
        <v>503</v>
      </c>
      <c r="B12" s="565"/>
      <c r="C12" s="566"/>
    </row>
    <row r="13" ht="6" customHeight="1">
      <c r="C13" s="140"/>
    </row>
    <row r="14" spans="1:20" s="140" customFormat="1" ht="19.5" customHeight="1">
      <c r="A14" s="567" t="s">
        <v>599</v>
      </c>
      <c r="B14" s="568"/>
      <c r="C14" s="569"/>
      <c r="D14" s="141"/>
      <c r="E14" s="141"/>
      <c r="F14" s="141"/>
      <c r="G14" s="141"/>
      <c r="H14" s="141"/>
      <c r="I14" s="141"/>
      <c r="J14" s="141"/>
      <c r="K14" s="141"/>
      <c r="L14" s="141"/>
      <c r="M14" s="141"/>
      <c r="N14" s="141"/>
      <c r="O14" s="141"/>
      <c r="P14" s="141"/>
      <c r="Q14" s="141"/>
      <c r="R14" s="141"/>
      <c r="S14" s="141"/>
      <c r="T14" s="141"/>
    </row>
    <row r="15" spans="1:20" s="140" customFormat="1" ht="19.5" customHeight="1">
      <c r="A15" s="567" t="s">
        <v>282</v>
      </c>
      <c r="B15" s="568"/>
      <c r="C15" s="569"/>
      <c r="D15" s="141"/>
      <c r="E15" s="141"/>
      <c r="F15" s="141"/>
      <c r="G15" s="141"/>
      <c r="H15" s="141"/>
      <c r="I15" s="141"/>
      <c r="J15" s="141"/>
      <c r="K15" s="141"/>
      <c r="L15" s="141"/>
      <c r="M15" s="141"/>
      <c r="N15" s="141"/>
      <c r="O15" s="141"/>
      <c r="P15" s="141"/>
      <c r="Q15" s="141"/>
      <c r="R15" s="141"/>
      <c r="S15" s="141"/>
      <c r="T15" s="141"/>
    </row>
    <row r="16" spans="1:20" s="140" customFormat="1" ht="28.5" customHeight="1">
      <c r="A16" s="567" t="s">
        <v>202</v>
      </c>
      <c r="B16" s="568"/>
      <c r="C16" s="569"/>
      <c r="D16" s="141"/>
      <c r="E16" s="141"/>
      <c r="F16" s="141"/>
      <c r="G16" s="141"/>
      <c r="H16" s="141"/>
      <c r="I16" s="141"/>
      <c r="J16" s="141"/>
      <c r="K16" s="141"/>
      <c r="L16" s="141"/>
      <c r="M16" s="141"/>
      <c r="N16" s="141"/>
      <c r="O16" s="141"/>
      <c r="P16" s="141"/>
      <c r="Q16" s="141"/>
      <c r="R16" s="141"/>
      <c r="S16" s="141"/>
      <c r="T16" s="141"/>
    </row>
    <row r="17" spans="1:3" ht="30" customHeight="1">
      <c r="A17" s="626" t="s">
        <v>600</v>
      </c>
      <c r="B17" s="627"/>
      <c r="C17" s="628"/>
    </row>
    <row r="18" spans="1:3" s="89" customFormat="1" ht="15" customHeight="1">
      <c r="A18" s="151"/>
      <c r="B18" s="128"/>
      <c r="C18" s="142"/>
    </row>
    <row r="19" spans="1:3" s="89" customFormat="1" ht="15" customHeight="1">
      <c r="A19" s="629"/>
      <c r="B19" s="630"/>
      <c r="C19" s="631"/>
    </row>
    <row r="20" spans="1:3" s="89" customFormat="1" ht="15" customHeight="1">
      <c r="A20" s="629"/>
      <c r="B20" s="630"/>
      <c r="C20" s="631"/>
    </row>
    <row r="21" spans="1:3" s="89" customFormat="1" ht="15" customHeight="1">
      <c r="A21" s="629"/>
      <c r="B21" s="630"/>
      <c r="C21" s="631"/>
    </row>
    <row r="22" spans="1:3" s="89" customFormat="1" ht="15" customHeight="1">
      <c r="A22" s="629"/>
      <c r="B22" s="630"/>
      <c r="C22" s="631"/>
    </row>
    <row r="23" spans="1:3" s="89" customFormat="1" ht="15" customHeight="1">
      <c r="A23" s="629"/>
      <c r="B23" s="630"/>
      <c r="C23" s="631"/>
    </row>
    <row r="24" spans="1:3" s="89" customFormat="1" ht="15" customHeight="1">
      <c r="A24" s="629"/>
      <c r="B24" s="630"/>
      <c r="C24" s="631"/>
    </row>
    <row r="25" spans="1:3" s="89" customFormat="1" ht="15" customHeight="1">
      <c r="A25" s="629"/>
      <c r="B25" s="630"/>
      <c r="C25" s="631"/>
    </row>
    <row r="26" spans="1:3" s="89" customFormat="1" ht="15" customHeight="1">
      <c r="A26" s="629"/>
      <c r="B26" s="630"/>
      <c r="C26" s="631"/>
    </row>
    <row r="27" spans="1:3" s="89" customFormat="1" ht="15" customHeight="1">
      <c r="A27" s="629"/>
      <c r="B27" s="630"/>
      <c r="C27" s="631"/>
    </row>
    <row r="28" spans="1:3" s="89" customFormat="1" ht="15" customHeight="1">
      <c r="A28" s="629"/>
      <c r="B28" s="630"/>
      <c r="C28" s="631"/>
    </row>
    <row r="29" spans="1:3" s="89" customFormat="1" ht="15" customHeight="1">
      <c r="A29" s="629"/>
      <c r="B29" s="630"/>
      <c r="C29" s="631"/>
    </row>
    <row r="30" spans="1:5" s="89" customFormat="1" ht="15" customHeight="1">
      <c r="A30" s="629"/>
      <c r="B30" s="630"/>
      <c r="C30" s="631"/>
      <c r="E30" s="549"/>
    </row>
    <row r="31" spans="1:3" s="89" customFormat="1" ht="15" customHeight="1">
      <c r="A31" s="629"/>
      <c r="B31" s="630"/>
      <c r="C31" s="631"/>
    </row>
    <row r="32" spans="1:3" s="89" customFormat="1" ht="15" customHeight="1">
      <c r="A32" s="629"/>
      <c r="B32" s="630"/>
      <c r="C32" s="631"/>
    </row>
    <row r="33" spans="1:3" s="89" customFormat="1" ht="15" customHeight="1">
      <c r="A33" s="629"/>
      <c r="B33" s="630"/>
      <c r="C33" s="631"/>
    </row>
    <row r="34" spans="1:3" s="89" customFormat="1" ht="15" customHeight="1">
      <c r="A34" s="629"/>
      <c r="B34" s="630"/>
      <c r="C34" s="631"/>
    </row>
    <row r="35" spans="1:3" s="89" customFormat="1" ht="15" customHeight="1">
      <c r="A35" s="629"/>
      <c r="B35" s="630"/>
      <c r="C35" s="631"/>
    </row>
    <row r="36" spans="1:3" s="89" customFormat="1" ht="15" customHeight="1">
      <c r="A36" s="629"/>
      <c r="B36" s="630"/>
      <c r="C36" s="631"/>
    </row>
    <row r="37" spans="1:3" s="89" customFormat="1" ht="15" customHeight="1">
      <c r="A37" s="632"/>
      <c r="B37" s="633"/>
      <c r="C37" s="634"/>
    </row>
  </sheetData>
  <sheetProtection/>
  <mergeCells count="24">
    <mergeCell ref="A27:C27"/>
    <mergeCell ref="A28:C28"/>
    <mergeCell ref="A29:C29"/>
    <mergeCell ref="A37:C37"/>
    <mergeCell ref="A33:C33"/>
    <mergeCell ref="A34:C34"/>
    <mergeCell ref="A35:C35"/>
    <mergeCell ref="A36:C36"/>
    <mergeCell ref="A30:C30"/>
    <mergeCell ref="A31:C31"/>
    <mergeCell ref="A32:C32"/>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drawing r:id="rId1"/>
  <legacyDrawingHF r:id="rId2"/>
</worksheet>
</file>

<file path=xl/worksheets/sheet19.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0">
      <selection activeCell="B26" sqref="B26"/>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283</v>
      </c>
      <c r="B21" s="637"/>
    </row>
    <row r="22" spans="1:2" ht="19.5" customHeight="1">
      <c r="A22" s="638" t="s">
        <v>46</v>
      </c>
      <c r="B22" s="639"/>
    </row>
    <row r="23" spans="1:2" ht="19.5" customHeight="1">
      <c r="A23" s="638" t="s">
        <v>47</v>
      </c>
      <c r="B23" s="639"/>
    </row>
    <row r="24" spans="1:2" ht="19.5" customHeight="1">
      <c r="A24" s="638" t="s">
        <v>77</v>
      </c>
      <c r="B24" s="639"/>
    </row>
    <row r="25" spans="1:2" ht="21" customHeight="1">
      <c r="A25" s="120" t="s">
        <v>48</v>
      </c>
      <c r="B25" s="120" t="s">
        <v>49</v>
      </c>
    </row>
    <row r="26" spans="1:2" ht="29.25" customHeight="1">
      <c r="A26" s="121" t="s">
        <v>900</v>
      </c>
      <c r="B26" s="120" t="s">
        <v>50</v>
      </c>
    </row>
    <row r="27" spans="1:2" ht="27" customHeight="1">
      <c r="A27" s="644" t="s">
        <v>344</v>
      </c>
      <c r="B27" s="645"/>
    </row>
    <row r="28" spans="1:2" ht="18" customHeight="1">
      <c r="A28" s="121" t="s">
        <v>73</v>
      </c>
      <c r="B28" s="120" t="s">
        <v>74</v>
      </c>
    </row>
    <row r="29" spans="1:2" ht="27.75" customHeight="1">
      <c r="A29" s="121" t="s">
        <v>901</v>
      </c>
      <c r="B29" s="120" t="s">
        <v>902</v>
      </c>
    </row>
    <row r="30" spans="1:2" ht="39" customHeight="1">
      <c r="A30" s="642" t="s">
        <v>736</v>
      </c>
      <c r="B30" s="643"/>
    </row>
    <row r="31" spans="1:2" ht="15" customHeight="1">
      <c r="A31" s="640" t="s">
        <v>649</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18:B18"/>
    <mergeCell ref="A20:B20"/>
    <mergeCell ref="A21:B21"/>
    <mergeCell ref="A24:B24"/>
    <mergeCell ref="A22:B22"/>
    <mergeCell ref="A31:B45"/>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xml><?xml version="1.0" encoding="utf-8"?>
<worksheet xmlns="http://schemas.openxmlformats.org/spreadsheetml/2006/main" xmlns:r="http://schemas.openxmlformats.org/officeDocument/2006/relationships">
  <sheetPr>
    <tabColor rgb="FFF8D628"/>
  </sheetPr>
  <dimension ref="A1:J131"/>
  <sheetViews>
    <sheetView showGridLines="0" zoomScalePageLayoutView="0" workbookViewId="0" topLeftCell="A1">
      <selection activeCell="K70" sqref="K70"/>
    </sheetView>
  </sheetViews>
  <sheetFormatPr defaultColWidth="11.421875" defaultRowHeight="12.75"/>
  <cols>
    <col min="1" max="1" width="13.140625" style="1" customWidth="1"/>
    <col min="2" max="2" width="18.140625" style="1" customWidth="1"/>
    <col min="3" max="3" width="17.57421875" style="1" customWidth="1"/>
    <col min="4" max="5" width="18.140625" style="1" customWidth="1"/>
    <col min="6" max="6" width="17.57421875" style="1" customWidth="1"/>
    <col min="7" max="7" width="16.140625" style="1" customWidth="1"/>
    <col min="8" max="8" width="6.57421875" style="1" customWidth="1"/>
    <col min="9" max="9" width="65.7109375" style="1" customWidth="1"/>
    <col min="10" max="16384" width="11.421875" style="1" customWidth="1"/>
  </cols>
  <sheetData>
    <row r="1" ht="15.75">
      <c r="I1" s="2"/>
    </row>
    <row r="2" ht="15.75">
      <c r="I2" s="2"/>
    </row>
    <row r="3" ht="15.75">
      <c r="I3" s="2"/>
    </row>
    <row r="4" ht="15.75">
      <c r="I4" s="2"/>
    </row>
    <row r="5" ht="15.75">
      <c r="I5" s="2"/>
    </row>
    <row r="6" ht="15.75">
      <c r="I6" s="2"/>
    </row>
    <row r="7" ht="15.75">
      <c r="I7" s="2"/>
    </row>
    <row r="8" ht="15.75">
      <c r="I8" s="2"/>
    </row>
    <row r="9" ht="16.5">
      <c r="I9" s="3"/>
    </row>
    <row r="10" spans="6:9" ht="13.5">
      <c r="F10" s="153"/>
      <c r="I10" s="4"/>
    </row>
    <row r="11" ht="13.5">
      <c r="I11" s="4"/>
    </row>
    <row r="12" ht="13.5">
      <c r="I12" s="4"/>
    </row>
    <row r="14" ht="6" customHeight="1"/>
    <row r="15" spans="1:9" ht="34.5" customHeight="1">
      <c r="A15" s="564" t="s">
        <v>447</v>
      </c>
      <c r="B15" s="565"/>
      <c r="C15" s="565"/>
      <c r="D15" s="565"/>
      <c r="E15" s="565"/>
      <c r="F15" s="565"/>
      <c r="G15" s="565"/>
      <c r="H15" s="565"/>
      <c r="I15" s="566"/>
    </row>
    <row r="16" ht="6.75" customHeight="1"/>
    <row r="17" spans="1:9" ht="17.25" customHeight="1">
      <c r="A17" s="567" t="s">
        <v>517</v>
      </c>
      <c r="B17" s="568"/>
      <c r="C17" s="568"/>
      <c r="D17" s="568"/>
      <c r="E17" s="568"/>
      <c r="F17" s="568"/>
      <c r="G17" s="568"/>
      <c r="H17" s="568"/>
      <c r="I17" s="569"/>
    </row>
    <row r="18" spans="1:9" ht="17.25" customHeight="1">
      <c r="A18" s="567" t="s">
        <v>282</v>
      </c>
      <c r="B18" s="568"/>
      <c r="C18" s="568"/>
      <c r="D18" s="568"/>
      <c r="E18" s="568"/>
      <c r="F18" s="568"/>
      <c r="G18" s="568"/>
      <c r="H18" s="568"/>
      <c r="I18" s="569"/>
    </row>
    <row r="19" spans="1:10" ht="25.5" customHeight="1">
      <c r="A19" s="575" t="s">
        <v>376</v>
      </c>
      <c r="B19" s="572" t="s">
        <v>495</v>
      </c>
      <c r="C19" s="573"/>
      <c r="D19" s="574"/>
      <c r="E19" s="482"/>
      <c r="F19" s="5" t="s">
        <v>496</v>
      </c>
      <c r="G19" s="5"/>
      <c r="H19" s="570" t="s">
        <v>449</v>
      </c>
      <c r="I19" s="571"/>
      <c r="J19" s="6"/>
    </row>
    <row r="20" spans="1:10" ht="24.75" customHeight="1">
      <c r="A20" s="576"/>
      <c r="B20" s="7" t="s">
        <v>423</v>
      </c>
      <c r="C20" s="7" t="s">
        <v>378</v>
      </c>
      <c r="D20" s="7" t="s">
        <v>379</v>
      </c>
      <c r="E20" s="19" t="s">
        <v>815</v>
      </c>
      <c r="F20" s="19" t="s">
        <v>816</v>
      </c>
      <c r="G20" s="19" t="s">
        <v>817</v>
      </c>
      <c r="H20" s="577" t="s">
        <v>435</v>
      </c>
      <c r="I20" s="578"/>
      <c r="J20" s="8"/>
    </row>
    <row r="21" spans="1:9" s="46" customFormat="1" ht="12.75" customHeight="1">
      <c r="A21" s="185"/>
      <c r="B21" s="186"/>
      <c r="C21" s="186"/>
      <c r="D21" s="186"/>
      <c r="E21" s="186"/>
      <c r="F21" s="186"/>
      <c r="G21" s="186"/>
      <c r="H21" s="558" t="s">
        <v>782</v>
      </c>
      <c r="I21" s="559"/>
    </row>
    <row r="22" spans="1:9" s="46" customFormat="1" ht="118.5" customHeight="1">
      <c r="A22" s="211">
        <v>1000</v>
      </c>
      <c r="B22" s="205">
        <v>317100343.87</v>
      </c>
      <c r="C22" s="205">
        <v>316851102.49</v>
      </c>
      <c r="D22" s="205">
        <v>316851102.49</v>
      </c>
      <c r="E22" s="205">
        <v>316351102.49</v>
      </c>
      <c r="F22" s="205">
        <f>C22-B22</f>
        <v>-249241.37999999523</v>
      </c>
      <c r="G22" s="205">
        <v>0</v>
      </c>
      <c r="H22" s="560"/>
      <c r="I22" s="561"/>
    </row>
    <row r="23" spans="1:9" s="46" customFormat="1" ht="34.5" customHeight="1">
      <c r="A23" s="190"/>
      <c r="B23" s="194"/>
      <c r="C23" s="194"/>
      <c r="D23" s="194"/>
      <c r="E23" s="194"/>
      <c r="F23" s="194"/>
      <c r="G23" s="194"/>
      <c r="H23" s="562" t="s">
        <v>175</v>
      </c>
      <c r="I23" s="563"/>
    </row>
    <row r="24" spans="1:9" s="46" customFormat="1" ht="28.5" customHeight="1">
      <c r="A24" s="190"/>
      <c r="B24" s="194"/>
      <c r="C24" s="194"/>
      <c r="D24" s="194"/>
      <c r="E24" s="194"/>
      <c r="F24" s="194"/>
      <c r="G24" s="194"/>
      <c r="H24" s="191"/>
      <c r="I24" s="192"/>
    </row>
    <row r="25" spans="1:9" s="46" customFormat="1" ht="28.5" customHeight="1">
      <c r="A25" s="187"/>
      <c r="B25" s="193"/>
      <c r="C25" s="193"/>
      <c r="D25" s="193"/>
      <c r="E25" s="193"/>
      <c r="F25" s="193"/>
      <c r="G25" s="193"/>
      <c r="H25" s="188"/>
      <c r="I25" s="189"/>
    </row>
    <row r="26" spans="1:9" s="46" customFormat="1" ht="28.5" customHeight="1">
      <c r="A26" s="190"/>
      <c r="B26" s="194"/>
      <c r="C26" s="194"/>
      <c r="D26" s="194"/>
      <c r="E26" s="194"/>
      <c r="F26" s="194"/>
      <c r="G26" s="194"/>
      <c r="H26" s="191"/>
      <c r="I26" s="192"/>
    </row>
    <row r="27" spans="1:9" s="46" customFormat="1" ht="28.5" customHeight="1">
      <c r="A27" s="187"/>
      <c r="B27" s="193"/>
      <c r="C27" s="193"/>
      <c r="D27" s="193"/>
      <c r="E27" s="193"/>
      <c r="F27" s="193"/>
      <c r="G27" s="193"/>
      <c r="H27" s="188"/>
      <c r="I27" s="189"/>
    </row>
    <row r="28" spans="1:9" s="46" customFormat="1" ht="28.5" customHeight="1">
      <c r="A28" s="190"/>
      <c r="B28" s="194"/>
      <c r="C28" s="194"/>
      <c r="D28" s="194"/>
      <c r="E28" s="194"/>
      <c r="F28" s="194"/>
      <c r="G28" s="194"/>
      <c r="H28" s="191"/>
      <c r="I28" s="192"/>
    </row>
    <row r="29" spans="1:9" s="46" customFormat="1" ht="28.5" customHeight="1">
      <c r="A29" s="190"/>
      <c r="B29" s="194"/>
      <c r="C29" s="194"/>
      <c r="D29" s="194"/>
      <c r="E29" s="194"/>
      <c r="F29" s="194"/>
      <c r="G29" s="194"/>
      <c r="H29" s="191"/>
      <c r="I29" s="192"/>
    </row>
    <row r="30" spans="1:9" s="46" customFormat="1" ht="28.5" customHeight="1">
      <c r="A30" s="218" t="s">
        <v>601</v>
      </c>
      <c r="B30" s="205">
        <v>317100343.87</v>
      </c>
      <c r="C30" s="205">
        <v>316851102.49</v>
      </c>
      <c r="D30" s="205">
        <v>316851102.49</v>
      </c>
      <c r="E30" s="205">
        <v>316851102.49</v>
      </c>
      <c r="F30" s="205">
        <f>C30-B30</f>
        <v>-249241.37999999523</v>
      </c>
      <c r="G30" s="205">
        <v>0</v>
      </c>
      <c r="H30" s="188"/>
      <c r="I30" s="189"/>
    </row>
    <row r="31" spans="1:9" s="46" customFormat="1" ht="28.5" customHeight="1">
      <c r="A31" s="216"/>
      <c r="B31" s="210"/>
      <c r="C31" s="210"/>
      <c r="D31" s="210"/>
      <c r="E31" s="210"/>
      <c r="F31" s="210"/>
      <c r="G31" s="210"/>
      <c r="H31" s="191"/>
      <c r="I31" s="192"/>
    </row>
    <row r="32" spans="1:9" s="46" customFormat="1" ht="28.5" customHeight="1">
      <c r="A32" s="164"/>
      <c r="B32" s="83"/>
      <c r="C32" s="83"/>
      <c r="D32" s="83"/>
      <c r="E32" s="83"/>
      <c r="F32" s="83"/>
      <c r="G32" s="83"/>
      <c r="H32" s="83"/>
      <c r="I32" s="165"/>
    </row>
    <row r="33" spans="1:9" s="46" customFormat="1" ht="17.25" customHeight="1">
      <c r="A33" s="1"/>
      <c r="B33" s="195"/>
      <c r="C33" s="195"/>
      <c r="D33" s="195"/>
      <c r="E33" s="195"/>
      <c r="F33" s="195"/>
      <c r="G33" s="195"/>
      <c r="H33" s="125"/>
      <c r="I33" s="87"/>
    </row>
    <row r="34" spans="1:9" s="46" customFormat="1" ht="57" customHeight="1">
      <c r="A34" s="211">
        <v>2000</v>
      </c>
      <c r="B34" s="205">
        <v>7742917.06</v>
      </c>
      <c r="C34" s="205">
        <v>7742106.06</v>
      </c>
      <c r="D34" s="205">
        <v>7742106.06</v>
      </c>
      <c r="E34" s="205">
        <v>7742106.06</v>
      </c>
      <c r="F34" s="205">
        <f>C34-B34</f>
        <v>-811</v>
      </c>
      <c r="G34" s="212">
        <v>0</v>
      </c>
      <c r="H34" s="556" t="s">
        <v>176</v>
      </c>
      <c r="I34" s="557"/>
    </row>
    <row r="35" spans="1:9" s="46" customFormat="1" ht="37.5" customHeight="1">
      <c r="A35" s="190"/>
      <c r="B35" s="194"/>
      <c r="C35" s="194"/>
      <c r="D35" s="194"/>
      <c r="E35" s="194"/>
      <c r="F35" s="194"/>
      <c r="G35" s="194"/>
      <c r="H35" s="562" t="s">
        <v>175</v>
      </c>
      <c r="I35" s="563"/>
    </row>
    <row r="36" spans="1:9" s="46" customFormat="1" ht="28.5" customHeight="1">
      <c r="A36" s="190"/>
      <c r="B36" s="194"/>
      <c r="C36" s="194"/>
      <c r="D36" s="194"/>
      <c r="E36" s="194"/>
      <c r="F36" s="194"/>
      <c r="G36" s="194"/>
      <c r="H36" s="129"/>
      <c r="I36" s="130"/>
    </row>
    <row r="37" spans="1:9" s="46" customFormat="1" ht="28.5" customHeight="1">
      <c r="A37" s="187"/>
      <c r="B37" s="193"/>
      <c r="C37" s="193"/>
      <c r="D37" s="193"/>
      <c r="E37" s="193"/>
      <c r="F37" s="193"/>
      <c r="G37" s="193"/>
      <c r="H37" s="128"/>
      <c r="I37" s="126"/>
    </row>
    <row r="38" spans="1:9" s="46" customFormat="1" ht="28.5" customHeight="1">
      <c r="A38" s="190"/>
      <c r="B38" s="194"/>
      <c r="C38" s="194"/>
      <c r="D38" s="194"/>
      <c r="E38" s="194"/>
      <c r="F38" s="194"/>
      <c r="G38" s="194"/>
      <c r="H38" s="129"/>
      <c r="I38" s="130"/>
    </row>
    <row r="39" spans="1:9" s="46" customFormat="1" ht="28.5" customHeight="1">
      <c r="A39" s="187"/>
      <c r="B39" s="193"/>
      <c r="C39" s="193"/>
      <c r="D39" s="193"/>
      <c r="E39" s="193"/>
      <c r="F39" s="193"/>
      <c r="G39" s="193"/>
      <c r="H39" s="128"/>
      <c r="I39" s="126"/>
    </row>
    <row r="40" spans="1:9" s="46" customFormat="1" ht="28.5" customHeight="1">
      <c r="A40" s="190"/>
      <c r="B40" s="194"/>
      <c r="C40" s="194"/>
      <c r="D40" s="194"/>
      <c r="E40" s="194"/>
      <c r="F40" s="194"/>
      <c r="G40" s="194"/>
      <c r="H40" s="129"/>
      <c r="I40" s="130"/>
    </row>
    <row r="41" spans="1:9" s="46" customFormat="1" ht="28.5" customHeight="1">
      <c r="A41" s="187"/>
      <c r="B41" s="193"/>
      <c r="C41" s="193"/>
      <c r="D41" s="193"/>
      <c r="E41" s="193"/>
      <c r="F41" s="193"/>
      <c r="G41" s="193"/>
      <c r="H41" s="128"/>
      <c r="I41" s="126"/>
    </row>
    <row r="42" spans="1:9" s="46" customFormat="1" ht="28.5" customHeight="1">
      <c r="A42" s="190"/>
      <c r="B42" s="194"/>
      <c r="C42" s="194"/>
      <c r="D42" s="194"/>
      <c r="E42" s="194"/>
      <c r="F42" s="194"/>
      <c r="G42" s="194"/>
      <c r="H42" s="129"/>
      <c r="I42" s="130"/>
    </row>
    <row r="43" spans="1:9" s="46" customFormat="1" ht="28.5" customHeight="1">
      <c r="A43" s="218" t="s">
        <v>601</v>
      </c>
      <c r="B43" s="205">
        <v>7742917.06</v>
      </c>
      <c r="C43" s="205">
        <v>7742106.06</v>
      </c>
      <c r="D43" s="205">
        <v>7742106.06</v>
      </c>
      <c r="E43" s="205">
        <v>7742106.06</v>
      </c>
      <c r="F43" s="205">
        <f>C43-B43</f>
        <v>-811</v>
      </c>
      <c r="G43" s="212">
        <v>0</v>
      </c>
      <c r="H43" s="128"/>
      <c r="I43" s="126"/>
    </row>
    <row r="44" spans="1:9" s="46" customFormat="1" ht="28.5" customHeight="1">
      <c r="A44" s="216"/>
      <c r="B44" s="194"/>
      <c r="C44" s="194"/>
      <c r="D44" s="194"/>
      <c r="E44" s="194"/>
      <c r="F44" s="194"/>
      <c r="G44" s="194"/>
      <c r="H44" s="129"/>
      <c r="I44" s="130"/>
    </row>
    <row r="45" spans="1:9" s="46" customFormat="1" ht="28.5" customHeight="1">
      <c r="A45" s="199"/>
      <c r="B45" s="85"/>
      <c r="C45" s="85"/>
      <c r="D45" s="85"/>
      <c r="E45" s="85"/>
      <c r="F45" s="85"/>
      <c r="G45" s="85"/>
      <c r="H45" s="83"/>
      <c r="I45" s="127"/>
    </row>
    <row r="46" spans="1:9" s="46" customFormat="1" ht="17.25" customHeight="1">
      <c r="A46" s="196"/>
      <c r="B46" s="195"/>
      <c r="C46" s="195"/>
      <c r="D46" s="195"/>
      <c r="E46" s="195"/>
      <c r="F46" s="195"/>
      <c r="G46" s="195"/>
      <c r="H46" s="125"/>
      <c r="I46" s="87"/>
    </row>
    <row r="47" spans="1:9" s="46" customFormat="1" ht="105.75" customHeight="1">
      <c r="A47" s="213">
        <v>3000</v>
      </c>
      <c r="B47" s="205">
        <v>21022344.12</v>
      </c>
      <c r="C47" s="205">
        <v>20301053.09</v>
      </c>
      <c r="D47" s="205">
        <v>20301053.09</v>
      </c>
      <c r="E47" s="205">
        <v>20301053.09</v>
      </c>
      <c r="F47" s="205">
        <f>C47-B47</f>
        <v>-721291.0300000012</v>
      </c>
      <c r="G47" s="205">
        <v>0</v>
      </c>
      <c r="H47" s="556" t="s">
        <v>177</v>
      </c>
      <c r="I47" s="557"/>
    </row>
    <row r="48" spans="1:9" s="46" customFormat="1" ht="42.75" customHeight="1">
      <c r="A48" s="214"/>
      <c r="B48" s="215"/>
      <c r="C48" s="215"/>
      <c r="D48" s="215"/>
      <c r="E48" s="215"/>
      <c r="F48" s="215"/>
      <c r="G48" s="215"/>
      <c r="H48" s="562" t="s">
        <v>175</v>
      </c>
      <c r="I48" s="563"/>
    </row>
    <row r="49" spans="1:9" s="46" customFormat="1" ht="28.5" customHeight="1">
      <c r="A49" s="198"/>
      <c r="B49" s="194"/>
      <c r="C49" s="194"/>
      <c r="D49" s="194"/>
      <c r="E49" s="194"/>
      <c r="F49" s="194"/>
      <c r="G49" s="194"/>
      <c r="H49" s="129"/>
      <c r="I49" s="130"/>
    </row>
    <row r="50" spans="1:9" s="46" customFormat="1" ht="28.5" customHeight="1">
      <c r="A50" s="197"/>
      <c r="B50" s="193"/>
      <c r="C50" s="193"/>
      <c r="D50" s="193"/>
      <c r="E50" s="193"/>
      <c r="F50" s="193"/>
      <c r="G50" s="193"/>
      <c r="H50" s="128"/>
      <c r="I50" s="126"/>
    </row>
    <row r="51" spans="1:9" s="46" customFormat="1" ht="28.5" customHeight="1">
      <c r="A51" s="197"/>
      <c r="B51" s="193"/>
      <c r="C51" s="193"/>
      <c r="D51" s="193"/>
      <c r="E51" s="193"/>
      <c r="F51" s="193"/>
      <c r="G51" s="193"/>
      <c r="H51" s="128"/>
      <c r="I51" s="126"/>
    </row>
    <row r="52" spans="1:9" s="46" customFormat="1" ht="28.5" customHeight="1">
      <c r="A52" s="198"/>
      <c r="B52" s="194"/>
      <c r="C52" s="194"/>
      <c r="D52" s="194"/>
      <c r="E52" s="194"/>
      <c r="F52" s="194"/>
      <c r="G52" s="194"/>
      <c r="H52" s="129"/>
      <c r="I52" s="130"/>
    </row>
    <row r="53" spans="1:9" s="46" customFormat="1" ht="28.5" customHeight="1">
      <c r="A53" s="197"/>
      <c r="B53" s="193"/>
      <c r="C53" s="193"/>
      <c r="D53" s="193"/>
      <c r="E53" s="193"/>
      <c r="F53" s="193"/>
      <c r="G53" s="193"/>
      <c r="H53" s="128"/>
      <c r="I53" s="126"/>
    </row>
    <row r="54" spans="1:9" s="46" customFormat="1" ht="28.5" customHeight="1">
      <c r="A54" s="198"/>
      <c r="B54" s="194"/>
      <c r="C54" s="194"/>
      <c r="D54" s="194"/>
      <c r="E54" s="194"/>
      <c r="F54" s="194"/>
      <c r="G54" s="194"/>
      <c r="H54" s="129"/>
      <c r="I54" s="130"/>
    </row>
    <row r="55" spans="1:9" s="46" customFormat="1" ht="28.5" customHeight="1">
      <c r="A55" s="218" t="s">
        <v>601</v>
      </c>
      <c r="B55" s="205">
        <v>21022344.12</v>
      </c>
      <c r="C55" s="205">
        <v>20301053.09</v>
      </c>
      <c r="D55" s="205">
        <v>20301053.09</v>
      </c>
      <c r="E55" s="205">
        <v>20301053.09</v>
      </c>
      <c r="F55" s="205">
        <f>C55-B55</f>
        <v>-721291.0300000012</v>
      </c>
      <c r="G55" s="205">
        <v>0</v>
      </c>
      <c r="H55" s="128"/>
      <c r="I55" s="126"/>
    </row>
    <row r="56" spans="1:9" s="46" customFormat="1" ht="28.5" customHeight="1">
      <c r="A56" s="217"/>
      <c r="B56" s="210"/>
      <c r="C56" s="210"/>
      <c r="D56" s="210"/>
      <c r="E56" s="210"/>
      <c r="F56" s="210"/>
      <c r="G56" s="210"/>
      <c r="H56" s="129"/>
      <c r="I56" s="130"/>
    </row>
    <row r="57" spans="1:9" s="46" customFormat="1" ht="28.5" customHeight="1">
      <c r="A57" s="86"/>
      <c r="B57" s="85"/>
      <c r="C57" s="85"/>
      <c r="D57" s="85"/>
      <c r="E57" s="85"/>
      <c r="F57" s="85"/>
      <c r="G57" s="85"/>
      <c r="H57" s="83"/>
      <c r="I57" s="127"/>
    </row>
    <row r="58" spans="1:9" s="46" customFormat="1" ht="17.25" customHeight="1">
      <c r="A58" s="185"/>
      <c r="B58" s="195"/>
      <c r="C58" s="195"/>
      <c r="D58" s="195"/>
      <c r="E58" s="195"/>
      <c r="F58" s="195"/>
      <c r="G58" s="195"/>
      <c r="H58" s="125"/>
      <c r="I58" s="87"/>
    </row>
    <row r="59" spans="1:9" s="46" customFormat="1" ht="125.25" customHeight="1">
      <c r="A59" s="211">
        <v>4000</v>
      </c>
      <c r="B59" s="205">
        <v>11620167.59</v>
      </c>
      <c r="C59" s="205">
        <v>10066180.21</v>
      </c>
      <c r="D59" s="205">
        <v>10066180.21</v>
      </c>
      <c r="E59" s="205">
        <v>10066180.21</v>
      </c>
      <c r="F59" s="205">
        <f>C59-B59</f>
        <v>-1553987.379999999</v>
      </c>
      <c r="G59" s="205">
        <v>0</v>
      </c>
      <c r="H59" s="556" t="s">
        <v>652</v>
      </c>
      <c r="I59" s="557"/>
    </row>
    <row r="60" spans="1:9" s="46" customFormat="1" ht="40.5" customHeight="1">
      <c r="A60" s="190"/>
      <c r="B60" s="194"/>
      <c r="C60" s="194"/>
      <c r="D60" s="194"/>
      <c r="E60" s="194"/>
      <c r="F60" s="194"/>
      <c r="G60" s="194"/>
      <c r="H60" s="562" t="s">
        <v>175</v>
      </c>
      <c r="I60" s="563"/>
    </row>
    <row r="61" spans="1:9" s="46" customFormat="1" ht="28.5" customHeight="1">
      <c r="A61" s="199"/>
      <c r="B61" s="193"/>
      <c r="C61" s="193"/>
      <c r="D61" s="193"/>
      <c r="E61" s="193"/>
      <c r="F61" s="193"/>
      <c r="G61" s="193"/>
      <c r="H61" s="128"/>
      <c r="I61" s="126"/>
    </row>
    <row r="62" spans="1:9" s="46" customFormat="1" ht="28.5" customHeight="1">
      <c r="A62" s="199"/>
      <c r="B62" s="193"/>
      <c r="C62" s="193"/>
      <c r="D62" s="193"/>
      <c r="E62" s="193"/>
      <c r="F62" s="193"/>
      <c r="G62" s="193"/>
      <c r="H62" s="128"/>
      <c r="I62" s="126"/>
    </row>
    <row r="63" spans="1:9" s="46" customFormat="1" ht="28.5" customHeight="1">
      <c r="A63" s="200"/>
      <c r="B63" s="194"/>
      <c r="C63" s="194"/>
      <c r="D63" s="194"/>
      <c r="E63" s="194"/>
      <c r="F63" s="194"/>
      <c r="G63" s="194"/>
      <c r="H63" s="129"/>
      <c r="I63" s="130"/>
    </row>
    <row r="64" spans="1:9" s="46" customFormat="1" ht="19.5" customHeight="1">
      <c r="A64" s="199"/>
      <c r="B64" s="193"/>
      <c r="C64" s="193"/>
      <c r="D64" s="193"/>
      <c r="E64" s="193"/>
      <c r="F64" s="193"/>
      <c r="G64" s="193"/>
      <c r="H64" s="128"/>
      <c r="I64" s="126"/>
    </row>
    <row r="65" spans="1:9" s="46" customFormat="1" ht="28.5" customHeight="1">
      <c r="A65" s="200"/>
      <c r="B65" s="194"/>
      <c r="C65" s="194"/>
      <c r="D65" s="194"/>
      <c r="E65" s="194"/>
      <c r="F65" s="194"/>
      <c r="G65" s="194"/>
      <c r="H65" s="129"/>
      <c r="I65" s="130"/>
    </row>
    <row r="66" spans="1:9" s="46" customFormat="1" ht="28.5" customHeight="1">
      <c r="A66" s="218" t="s">
        <v>601</v>
      </c>
      <c r="B66" s="205">
        <v>11620167.59</v>
      </c>
      <c r="C66" s="205">
        <v>10066180.21</v>
      </c>
      <c r="D66" s="205">
        <v>10066180.21</v>
      </c>
      <c r="E66" s="205">
        <v>10066180.21</v>
      </c>
      <c r="F66" s="205">
        <f>C66-B66</f>
        <v>-1553987.379999999</v>
      </c>
      <c r="G66" s="205">
        <v>0</v>
      </c>
      <c r="H66" s="128"/>
      <c r="I66" s="126"/>
    </row>
    <row r="67" spans="1:9" s="46" customFormat="1" ht="64.5" customHeight="1">
      <c r="A67" s="369" t="s">
        <v>245</v>
      </c>
      <c r="B67" s="207">
        <f>B30+B43+B55+B66</f>
        <v>357485772.64</v>
      </c>
      <c r="C67" s="207">
        <f>C30+C43+C55+C66</f>
        <v>354960441.84999996</v>
      </c>
      <c r="D67" s="207">
        <f>D30+D43+D55+D66</f>
        <v>354960441.84999996</v>
      </c>
      <c r="E67" s="207">
        <f>E30+E43+E55+E66</f>
        <v>354960441.84999996</v>
      </c>
      <c r="F67" s="207">
        <f>F30+F43+F55+F66</f>
        <v>-2525330.7899999954</v>
      </c>
      <c r="G67" s="207">
        <v>0</v>
      </c>
      <c r="H67" s="129"/>
      <c r="I67" s="130"/>
    </row>
    <row r="68" spans="1:9" s="46" customFormat="1" ht="28.5" customHeight="1">
      <c r="A68" s="86"/>
      <c r="B68" s="85"/>
      <c r="C68" s="85"/>
      <c r="D68" s="85"/>
      <c r="E68" s="85"/>
      <c r="F68" s="501"/>
      <c r="G68" s="85"/>
      <c r="H68" s="83"/>
      <c r="I68" s="127"/>
    </row>
    <row r="69" spans="1:9" s="46" customFormat="1" ht="17.25" customHeight="1">
      <c r="A69" s="201"/>
      <c r="B69" s="195"/>
      <c r="C69" s="195"/>
      <c r="D69" s="195"/>
      <c r="E69" s="195"/>
      <c r="F69" s="195"/>
      <c r="G69" s="195"/>
      <c r="H69" s="125"/>
      <c r="I69" s="87"/>
    </row>
    <row r="70" spans="1:9" s="46" customFormat="1" ht="99" customHeight="1">
      <c r="A70" s="204">
        <v>1000</v>
      </c>
      <c r="B70" s="205">
        <v>199323792.68</v>
      </c>
      <c r="C70" s="205">
        <v>199231929.43</v>
      </c>
      <c r="D70" s="205">
        <v>199231929.43</v>
      </c>
      <c r="E70" s="205">
        <v>199231929.43</v>
      </c>
      <c r="F70" s="205">
        <f>C70-B70</f>
        <v>-91863.25</v>
      </c>
      <c r="G70" s="205">
        <v>0</v>
      </c>
      <c r="H70" s="556" t="s">
        <v>783</v>
      </c>
      <c r="I70" s="557"/>
    </row>
    <row r="71" spans="1:9" s="46" customFormat="1" ht="41.25" customHeight="1">
      <c r="A71" s="200"/>
      <c r="B71" s="194"/>
      <c r="C71" s="194"/>
      <c r="D71" s="194"/>
      <c r="E71" s="194"/>
      <c r="F71" s="194"/>
      <c r="G71" s="194"/>
      <c r="H71" s="562" t="s">
        <v>175</v>
      </c>
      <c r="I71" s="563"/>
    </row>
    <row r="72" spans="1:9" s="46" customFormat="1" ht="28.5" customHeight="1">
      <c r="A72" s="199"/>
      <c r="B72" s="193"/>
      <c r="C72" s="193"/>
      <c r="D72" s="193"/>
      <c r="E72" s="193"/>
      <c r="F72" s="193"/>
      <c r="G72" s="193"/>
      <c r="H72" s="128"/>
      <c r="I72" s="126"/>
    </row>
    <row r="73" spans="1:9" s="46" customFormat="1" ht="28.5" customHeight="1">
      <c r="A73" s="200"/>
      <c r="B73" s="194"/>
      <c r="C73" s="194"/>
      <c r="D73" s="194"/>
      <c r="E73" s="194"/>
      <c r="F73" s="194"/>
      <c r="G73" s="194"/>
      <c r="H73" s="129"/>
      <c r="I73" s="130"/>
    </row>
    <row r="74" spans="1:9" s="46" customFormat="1" ht="28.5" customHeight="1">
      <c r="A74" s="199"/>
      <c r="B74" s="193"/>
      <c r="C74" s="193"/>
      <c r="D74" s="193"/>
      <c r="E74" s="193"/>
      <c r="F74" s="193"/>
      <c r="G74" s="193"/>
      <c r="H74" s="128"/>
      <c r="I74" s="126"/>
    </row>
    <row r="75" spans="1:9" s="46" customFormat="1" ht="12" customHeight="1">
      <c r="A75" s="200"/>
      <c r="B75" s="194"/>
      <c r="C75" s="194"/>
      <c r="D75" s="194"/>
      <c r="E75" s="194"/>
      <c r="F75" s="194"/>
      <c r="G75" s="194"/>
      <c r="H75" s="129"/>
      <c r="I75" s="130"/>
    </row>
    <row r="76" spans="1:9" s="46" customFormat="1" ht="28.5" customHeight="1">
      <c r="A76" s="199"/>
      <c r="B76" s="193"/>
      <c r="C76" s="193"/>
      <c r="D76" s="193"/>
      <c r="E76" s="193"/>
      <c r="F76" s="193"/>
      <c r="G76" s="193"/>
      <c r="H76" s="128"/>
      <c r="I76" s="126"/>
    </row>
    <row r="77" spans="1:9" s="46" customFormat="1" ht="28.5" customHeight="1">
      <c r="A77" s="200"/>
      <c r="B77" s="194"/>
      <c r="C77" s="194"/>
      <c r="D77" s="194"/>
      <c r="E77" s="194"/>
      <c r="F77" s="194"/>
      <c r="G77" s="194"/>
      <c r="H77" s="129"/>
      <c r="I77" s="130"/>
    </row>
    <row r="78" spans="1:9" s="46" customFormat="1" ht="28.5" customHeight="1">
      <c r="A78" s="218" t="s">
        <v>601</v>
      </c>
      <c r="B78" s="205">
        <v>199323792.68</v>
      </c>
      <c r="C78" s="205">
        <v>199231929.43</v>
      </c>
      <c r="D78" s="205">
        <v>199231929.43</v>
      </c>
      <c r="E78" s="205">
        <v>199231929.43</v>
      </c>
      <c r="F78" s="205">
        <f>C78-B78</f>
        <v>-91863.25</v>
      </c>
      <c r="G78" s="205"/>
      <c r="H78" s="128"/>
      <c r="I78" s="126"/>
    </row>
    <row r="79" spans="1:9" s="46" customFormat="1" ht="28.5" customHeight="1">
      <c r="A79" s="209"/>
      <c r="B79" s="210"/>
      <c r="C79" s="210"/>
      <c r="D79" s="210"/>
      <c r="E79" s="210"/>
      <c r="F79" s="210"/>
      <c r="G79" s="210"/>
      <c r="H79" s="129"/>
      <c r="I79" s="130"/>
    </row>
    <row r="80" spans="1:9" s="46" customFormat="1" ht="28.5" customHeight="1">
      <c r="A80" s="86"/>
      <c r="B80" s="85"/>
      <c r="C80" s="85"/>
      <c r="D80" s="85"/>
      <c r="E80" s="85"/>
      <c r="F80" s="85"/>
      <c r="G80" s="85"/>
      <c r="H80" s="83"/>
      <c r="I80" s="127"/>
    </row>
    <row r="81" spans="1:9" s="46" customFormat="1" ht="17.25" customHeight="1">
      <c r="A81" s="201"/>
      <c r="B81" s="195"/>
      <c r="C81" s="195"/>
      <c r="D81" s="195"/>
      <c r="E81" s="195"/>
      <c r="F81" s="195"/>
      <c r="G81" s="195"/>
      <c r="H81" s="125"/>
      <c r="I81" s="87"/>
    </row>
    <row r="82" spans="1:9" s="46" customFormat="1" ht="33" customHeight="1">
      <c r="A82" s="204">
        <v>2000</v>
      </c>
      <c r="B82" s="205">
        <v>1271519.8</v>
      </c>
      <c r="C82" s="205">
        <v>1271519.8</v>
      </c>
      <c r="D82" s="205">
        <v>1271519.8</v>
      </c>
      <c r="E82" s="205">
        <v>1271519.8</v>
      </c>
      <c r="F82" s="205">
        <f>C82-B82</f>
        <v>0</v>
      </c>
      <c r="G82" s="205">
        <v>0</v>
      </c>
      <c r="H82" s="579" t="s">
        <v>174</v>
      </c>
      <c r="I82" s="580"/>
    </row>
    <row r="83" spans="1:9" s="46" customFormat="1" ht="35.25" customHeight="1">
      <c r="A83" s="200"/>
      <c r="B83" s="194"/>
      <c r="C83" s="194"/>
      <c r="D83" s="194"/>
      <c r="E83" s="194"/>
      <c r="F83" s="194"/>
      <c r="G83" s="194"/>
      <c r="H83" s="562" t="s">
        <v>173</v>
      </c>
      <c r="I83" s="563"/>
    </row>
    <row r="84" spans="1:9" s="46" customFormat="1" ht="28.5" customHeight="1">
      <c r="A84" s="199"/>
      <c r="B84" s="193"/>
      <c r="C84" s="193"/>
      <c r="D84" s="193"/>
      <c r="E84" s="193"/>
      <c r="F84" s="193"/>
      <c r="G84" s="193"/>
      <c r="H84" s="128"/>
      <c r="I84" s="126"/>
    </row>
    <row r="85" spans="1:9" s="46" customFormat="1" ht="28.5" customHeight="1">
      <c r="A85" s="200"/>
      <c r="B85" s="194"/>
      <c r="C85" s="194"/>
      <c r="D85" s="194"/>
      <c r="E85" s="194"/>
      <c r="F85" s="194"/>
      <c r="G85" s="194"/>
      <c r="H85" s="129"/>
      <c r="I85" s="130"/>
    </row>
    <row r="86" spans="1:9" s="46" customFormat="1" ht="28.5" customHeight="1">
      <c r="A86" s="199"/>
      <c r="B86" s="193"/>
      <c r="C86" s="193"/>
      <c r="D86" s="193"/>
      <c r="E86" s="193"/>
      <c r="F86" s="193"/>
      <c r="G86" s="193"/>
      <c r="H86" s="128"/>
      <c r="I86" s="126"/>
    </row>
    <row r="87" spans="1:9" s="46" customFormat="1" ht="28.5" customHeight="1">
      <c r="A87" s="200"/>
      <c r="B87" s="194"/>
      <c r="C87" s="194"/>
      <c r="D87" s="194"/>
      <c r="E87" s="194"/>
      <c r="F87" s="194"/>
      <c r="G87" s="194"/>
      <c r="H87" s="129"/>
      <c r="I87" s="130"/>
    </row>
    <row r="88" spans="1:9" s="46" customFormat="1" ht="13.5" customHeight="1">
      <c r="A88" s="199"/>
      <c r="B88" s="193"/>
      <c r="C88" s="193"/>
      <c r="D88" s="193"/>
      <c r="E88" s="193"/>
      <c r="F88" s="193"/>
      <c r="G88" s="193"/>
      <c r="H88" s="128"/>
      <c r="I88" s="126"/>
    </row>
    <row r="89" spans="1:9" s="46" customFormat="1" ht="28.5" customHeight="1">
      <c r="A89" s="200"/>
      <c r="B89" s="194"/>
      <c r="C89" s="194"/>
      <c r="D89" s="194"/>
      <c r="E89" s="194"/>
      <c r="F89" s="194"/>
      <c r="G89" s="194"/>
      <c r="H89" s="129"/>
      <c r="I89" s="130"/>
    </row>
    <row r="90" spans="1:9" s="46" customFormat="1" ht="28.5" customHeight="1">
      <c r="A90" s="199"/>
      <c r="B90" s="193"/>
      <c r="C90" s="193"/>
      <c r="D90" s="193"/>
      <c r="E90" s="193"/>
      <c r="F90" s="193"/>
      <c r="G90" s="193"/>
      <c r="H90" s="128"/>
      <c r="I90" s="126"/>
    </row>
    <row r="91" spans="1:9" s="46" customFormat="1" ht="28.5" customHeight="1">
      <c r="A91" s="200"/>
      <c r="B91" s="194"/>
      <c r="C91" s="194"/>
      <c r="D91" s="194"/>
      <c r="E91" s="194"/>
      <c r="F91" s="194"/>
      <c r="G91" s="194"/>
      <c r="H91" s="129"/>
      <c r="I91" s="130"/>
    </row>
    <row r="92" spans="1:9" s="46" customFormat="1" ht="28.5" customHeight="1">
      <c r="A92" s="218" t="s">
        <v>601</v>
      </c>
      <c r="B92" s="205">
        <v>1271519.8</v>
      </c>
      <c r="C92" s="205">
        <v>1271519.8</v>
      </c>
      <c r="D92" s="205">
        <v>1271519.8</v>
      </c>
      <c r="E92" s="205">
        <v>1271519.8</v>
      </c>
      <c r="F92" s="205">
        <v>0</v>
      </c>
      <c r="G92" s="205">
        <v>0</v>
      </c>
      <c r="H92" s="579" t="s">
        <v>174</v>
      </c>
      <c r="I92" s="580"/>
    </row>
    <row r="93" spans="1:9" s="46" customFormat="1" ht="28.5" customHeight="1">
      <c r="A93" s="219"/>
      <c r="B93" s="207"/>
      <c r="C93" s="207"/>
      <c r="D93" s="207"/>
      <c r="E93" s="207"/>
      <c r="F93" s="207"/>
      <c r="G93" s="207"/>
      <c r="H93" s="562" t="s">
        <v>173</v>
      </c>
      <c r="I93" s="563"/>
    </row>
    <row r="94" spans="1:9" s="46" customFormat="1" ht="28.5" customHeight="1">
      <c r="A94" s="86"/>
      <c r="B94" s="85"/>
      <c r="C94" s="85"/>
      <c r="D94" s="85"/>
      <c r="E94" s="85"/>
      <c r="F94" s="85"/>
      <c r="G94" s="85"/>
      <c r="H94" s="83"/>
      <c r="I94" s="127"/>
    </row>
    <row r="95" spans="1:9" ht="13.5">
      <c r="A95" s="370"/>
      <c r="B95" s="370"/>
      <c r="C95" s="370"/>
      <c r="D95" s="370"/>
      <c r="E95" s="370"/>
      <c r="F95" s="370"/>
      <c r="G95" s="370"/>
      <c r="H95" s="371"/>
      <c r="I95" s="374"/>
    </row>
    <row r="96" spans="1:9" ht="13.5">
      <c r="A96" s="22"/>
      <c r="B96" s="22"/>
      <c r="C96" s="22"/>
      <c r="D96" s="22"/>
      <c r="E96" s="22"/>
      <c r="F96" s="22"/>
      <c r="G96" s="22"/>
      <c r="H96" s="372"/>
      <c r="I96" s="375"/>
    </row>
    <row r="97" spans="1:9" s="46" customFormat="1" ht="17.25" customHeight="1">
      <c r="A97" s="201"/>
      <c r="B97" s="195"/>
      <c r="C97" s="195"/>
      <c r="D97" s="195"/>
      <c r="E97" s="195"/>
      <c r="F97" s="195"/>
      <c r="G97" s="195"/>
      <c r="H97" s="579"/>
      <c r="I97" s="580"/>
    </row>
    <row r="98" spans="1:9" s="46" customFormat="1" ht="34.5" customHeight="1">
      <c r="A98" s="204">
        <v>3000</v>
      </c>
      <c r="B98" s="205">
        <v>1731725.24</v>
      </c>
      <c r="C98" s="205">
        <v>1731725.24</v>
      </c>
      <c r="D98" s="205">
        <v>1731725.24</v>
      </c>
      <c r="E98" s="205">
        <v>1731725.24</v>
      </c>
      <c r="F98" s="205">
        <f>C98-B98</f>
        <v>0</v>
      </c>
      <c r="G98" s="205">
        <v>0</v>
      </c>
      <c r="H98" s="579" t="s">
        <v>174</v>
      </c>
      <c r="I98" s="580"/>
    </row>
    <row r="99" spans="1:9" s="46" customFormat="1" ht="36.75" customHeight="1">
      <c r="A99" s="200"/>
      <c r="B99" s="194"/>
      <c r="C99" s="194"/>
      <c r="D99" s="194"/>
      <c r="E99" s="194"/>
      <c r="F99" s="194"/>
      <c r="G99" s="194"/>
      <c r="H99" s="562" t="s">
        <v>173</v>
      </c>
      <c r="I99" s="563"/>
    </row>
    <row r="100" spans="1:9" s="46" customFormat="1" ht="28.5" customHeight="1">
      <c r="A100" s="199"/>
      <c r="B100" s="193"/>
      <c r="C100" s="193"/>
      <c r="D100" s="193"/>
      <c r="E100" s="193"/>
      <c r="F100" s="193"/>
      <c r="G100" s="193"/>
      <c r="H100" s="128"/>
      <c r="I100" s="126"/>
    </row>
    <row r="101" spans="1:9" s="46" customFormat="1" ht="28.5" customHeight="1">
      <c r="A101" s="200"/>
      <c r="B101" s="194"/>
      <c r="C101" s="194"/>
      <c r="D101" s="194"/>
      <c r="E101" s="194"/>
      <c r="F101" s="194"/>
      <c r="G101" s="194"/>
      <c r="H101" s="129"/>
      <c r="I101" s="130"/>
    </row>
    <row r="102" spans="1:9" s="46" customFormat="1" ht="28.5" customHeight="1">
      <c r="A102" s="199"/>
      <c r="B102" s="193"/>
      <c r="C102" s="193"/>
      <c r="D102" s="193"/>
      <c r="E102" s="193"/>
      <c r="F102" s="193"/>
      <c r="G102" s="193"/>
      <c r="H102" s="128"/>
      <c r="I102" s="126"/>
    </row>
    <row r="103" spans="1:9" s="46" customFormat="1" ht="28.5" customHeight="1">
      <c r="A103" s="200"/>
      <c r="B103" s="194"/>
      <c r="C103" s="194"/>
      <c r="D103" s="194"/>
      <c r="E103" s="194"/>
      <c r="F103" s="194"/>
      <c r="G103" s="194"/>
      <c r="H103" s="129"/>
      <c r="I103" s="130"/>
    </row>
    <row r="104" spans="1:9" s="46" customFormat="1" ht="28.5" customHeight="1">
      <c r="A104" s="199"/>
      <c r="B104" s="193"/>
      <c r="C104" s="193"/>
      <c r="D104" s="193"/>
      <c r="E104" s="193"/>
      <c r="F104" s="193"/>
      <c r="G104" s="193"/>
      <c r="H104" s="128"/>
      <c r="I104" s="126"/>
    </row>
    <row r="105" spans="1:9" s="46" customFormat="1" ht="28.5" customHeight="1">
      <c r="A105" s="199"/>
      <c r="B105" s="193"/>
      <c r="C105" s="193"/>
      <c r="D105" s="193"/>
      <c r="E105" s="193"/>
      <c r="F105" s="193"/>
      <c r="G105" s="193"/>
      <c r="H105" s="128"/>
      <c r="I105" s="126"/>
    </row>
    <row r="106" spans="1:9" s="46" customFormat="1" ht="28.5" customHeight="1">
      <c r="A106" s="200"/>
      <c r="B106" s="194"/>
      <c r="C106" s="194"/>
      <c r="D106" s="194"/>
      <c r="E106" s="194"/>
      <c r="F106" s="194"/>
      <c r="G106" s="194"/>
      <c r="H106" s="129"/>
      <c r="I106" s="130"/>
    </row>
    <row r="107" spans="1:9" s="46" customFormat="1" ht="28.5" customHeight="1">
      <c r="A107" s="218" t="s">
        <v>601</v>
      </c>
      <c r="B107" s="205">
        <v>1731725.24</v>
      </c>
      <c r="C107" s="205">
        <v>1731725.24</v>
      </c>
      <c r="D107" s="205">
        <v>1731725.24</v>
      </c>
      <c r="E107" s="205">
        <v>1731725.24</v>
      </c>
      <c r="F107" s="205">
        <v>0</v>
      </c>
      <c r="G107" s="205">
        <v>0</v>
      </c>
      <c r="H107" s="128"/>
      <c r="I107" s="126"/>
    </row>
    <row r="108" spans="1:9" s="46" customFormat="1" ht="28.5" customHeight="1">
      <c r="A108" s="219"/>
      <c r="B108" s="207"/>
      <c r="C108" s="207"/>
      <c r="D108" s="207"/>
      <c r="E108" s="207"/>
      <c r="F108" s="207"/>
      <c r="G108" s="207"/>
      <c r="H108" s="129"/>
      <c r="I108" s="130"/>
    </row>
    <row r="109" spans="1:9" s="46" customFormat="1" ht="28.5" customHeight="1">
      <c r="A109" s="86"/>
      <c r="B109" s="85"/>
      <c r="C109" s="85"/>
      <c r="D109" s="85"/>
      <c r="E109" s="85"/>
      <c r="F109" s="85"/>
      <c r="G109" s="85"/>
      <c r="H109" s="83"/>
      <c r="I109" s="127"/>
    </row>
    <row r="110" spans="1:9" s="46" customFormat="1" ht="17.25" customHeight="1">
      <c r="A110" s="201"/>
      <c r="B110" s="195"/>
      <c r="C110" s="195"/>
      <c r="D110" s="195"/>
      <c r="E110" s="195"/>
      <c r="F110" s="195"/>
      <c r="G110" s="195"/>
      <c r="H110" s="125"/>
      <c r="I110" s="373"/>
    </row>
    <row r="111" spans="1:9" s="46" customFormat="1" ht="81" customHeight="1">
      <c r="A111" s="204">
        <v>5000</v>
      </c>
      <c r="B111" s="205">
        <v>20070742.89</v>
      </c>
      <c r="C111" s="205">
        <v>18988531.39</v>
      </c>
      <c r="D111" s="205">
        <v>18988531.39</v>
      </c>
      <c r="E111" s="205">
        <v>18988531.39</v>
      </c>
      <c r="F111" s="205">
        <f>C111-B111</f>
        <v>-1082211.5</v>
      </c>
      <c r="G111" s="205">
        <v>0</v>
      </c>
      <c r="H111" s="556" t="s">
        <v>178</v>
      </c>
      <c r="I111" s="557"/>
    </row>
    <row r="112" spans="1:9" s="46" customFormat="1" ht="38.25" customHeight="1">
      <c r="A112" s="200"/>
      <c r="B112" s="194"/>
      <c r="C112" s="194"/>
      <c r="D112" s="194"/>
      <c r="E112" s="194"/>
      <c r="F112" s="194"/>
      <c r="G112" s="194"/>
      <c r="H112" s="562" t="s">
        <v>173</v>
      </c>
      <c r="I112" s="563"/>
    </row>
    <row r="113" spans="1:9" s="46" customFormat="1" ht="28.5" customHeight="1">
      <c r="A113" s="199"/>
      <c r="B113" s="193"/>
      <c r="C113" s="193"/>
      <c r="D113" s="193"/>
      <c r="E113" s="193"/>
      <c r="F113" s="193"/>
      <c r="G113" s="193"/>
      <c r="H113" s="128"/>
      <c r="I113" s="126"/>
    </row>
    <row r="114" spans="1:9" s="46" customFormat="1" ht="28.5" customHeight="1">
      <c r="A114" s="200"/>
      <c r="B114" s="194"/>
      <c r="C114" s="194"/>
      <c r="D114" s="194"/>
      <c r="E114" s="194"/>
      <c r="F114" s="194"/>
      <c r="G114" s="194"/>
      <c r="H114" s="129"/>
      <c r="I114" s="130"/>
    </row>
    <row r="115" spans="1:9" s="46" customFormat="1" ht="28.5" customHeight="1">
      <c r="A115" s="199"/>
      <c r="B115" s="193"/>
      <c r="C115" s="193"/>
      <c r="D115" s="193"/>
      <c r="E115" s="193"/>
      <c r="F115" s="193"/>
      <c r="G115" s="193"/>
      <c r="H115" s="128"/>
      <c r="I115" s="126"/>
    </row>
    <row r="116" spans="1:9" s="46" customFormat="1" ht="28.5" customHeight="1">
      <c r="A116" s="200"/>
      <c r="B116" s="194"/>
      <c r="C116" s="194"/>
      <c r="D116" s="194"/>
      <c r="E116" s="194"/>
      <c r="F116" s="194"/>
      <c r="G116" s="194"/>
      <c r="H116" s="129"/>
      <c r="I116" s="130"/>
    </row>
    <row r="117" spans="1:9" s="46" customFormat="1" ht="28.5" customHeight="1">
      <c r="A117" s="199"/>
      <c r="B117" s="193"/>
      <c r="C117" s="193"/>
      <c r="D117" s="193"/>
      <c r="E117" s="193"/>
      <c r="F117" s="193"/>
      <c r="G117" s="193"/>
      <c r="H117" s="128"/>
      <c r="I117" s="126"/>
    </row>
    <row r="118" spans="1:9" s="46" customFormat="1" ht="28.5" customHeight="1">
      <c r="A118" s="200"/>
      <c r="B118" s="194"/>
      <c r="C118" s="194"/>
      <c r="D118" s="194"/>
      <c r="E118" s="194"/>
      <c r="F118" s="194"/>
      <c r="G118" s="194"/>
      <c r="H118" s="129"/>
      <c r="I118" s="130"/>
    </row>
    <row r="119" spans="1:9" s="46" customFormat="1" ht="28.5" customHeight="1">
      <c r="A119" s="218" t="s">
        <v>601</v>
      </c>
      <c r="B119" s="205">
        <v>20070742.89</v>
      </c>
      <c r="C119" s="205">
        <v>18988531.39</v>
      </c>
      <c r="D119" s="205">
        <v>18988531.39</v>
      </c>
      <c r="E119" s="205">
        <v>18988531.39</v>
      </c>
      <c r="F119" s="205">
        <f>C119-B119</f>
        <v>-1082211.5</v>
      </c>
      <c r="G119" s="205">
        <v>0</v>
      </c>
      <c r="H119" s="128"/>
      <c r="I119" s="126"/>
    </row>
    <row r="120" spans="1:9" s="46" customFormat="1" ht="28.5" customHeight="1">
      <c r="A120" s="219"/>
      <c r="B120" s="207"/>
      <c r="C120" s="207"/>
      <c r="D120" s="207"/>
      <c r="E120" s="207"/>
      <c r="F120" s="207"/>
      <c r="G120" s="207"/>
      <c r="H120" s="129"/>
      <c r="I120" s="130"/>
    </row>
    <row r="121" spans="1:9" s="46" customFormat="1" ht="28.5" customHeight="1">
      <c r="A121" s="86"/>
      <c r="B121" s="85"/>
      <c r="C121" s="85"/>
      <c r="D121" s="85"/>
      <c r="E121" s="85"/>
      <c r="F121" s="85"/>
      <c r="G121" s="85"/>
      <c r="H121" s="83"/>
      <c r="I121" s="127"/>
    </row>
    <row r="122" spans="1:9" s="46" customFormat="1" ht="170.25" customHeight="1">
      <c r="A122" s="204">
        <v>6000</v>
      </c>
      <c r="B122" s="205">
        <v>25054404.52</v>
      </c>
      <c r="C122" s="205">
        <v>23344076.11</v>
      </c>
      <c r="D122" s="205">
        <v>23344076.11</v>
      </c>
      <c r="E122" s="205">
        <v>23344076.11</v>
      </c>
      <c r="F122" s="205">
        <f>C122-B122</f>
        <v>-1710328.4100000001</v>
      </c>
      <c r="G122" s="205">
        <v>0</v>
      </c>
      <c r="H122" s="558" t="s">
        <v>179</v>
      </c>
      <c r="I122" s="581"/>
    </row>
    <row r="123" spans="1:9" s="46" customFormat="1" ht="36.75" customHeight="1">
      <c r="A123" s="200"/>
      <c r="B123" s="194"/>
      <c r="C123" s="194"/>
      <c r="D123" s="194"/>
      <c r="E123" s="194"/>
      <c r="F123" s="194"/>
      <c r="G123" s="194"/>
      <c r="H123" s="562" t="s">
        <v>173</v>
      </c>
      <c r="I123" s="563"/>
    </row>
    <row r="124" spans="1:9" s="46" customFormat="1" ht="28.5" customHeight="1">
      <c r="A124" s="199"/>
      <c r="B124" s="193"/>
      <c r="C124" s="193"/>
      <c r="D124" s="193"/>
      <c r="E124" s="193"/>
      <c r="F124" s="193"/>
      <c r="G124" s="193"/>
      <c r="H124" s="128"/>
      <c r="I124" s="126"/>
    </row>
    <row r="125" spans="1:9" s="46" customFormat="1" ht="28.5" customHeight="1">
      <c r="A125" s="200"/>
      <c r="B125" s="194"/>
      <c r="C125" s="194"/>
      <c r="D125" s="194"/>
      <c r="E125" s="194"/>
      <c r="F125" s="194"/>
      <c r="G125" s="194"/>
      <c r="H125" s="129"/>
      <c r="I125" s="130"/>
    </row>
    <row r="126" spans="1:9" s="46" customFormat="1" ht="28.5" customHeight="1">
      <c r="A126" s="199"/>
      <c r="B126" s="193"/>
      <c r="C126" s="193"/>
      <c r="D126" s="193"/>
      <c r="E126" s="193"/>
      <c r="F126" s="193"/>
      <c r="G126" s="193"/>
      <c r="H126" s="128"/>
      <c r="I126" s="126"/>
    </row>
    <row r="127" spans="1:9" s="46" customFormat="1" ht="28.5" customHeight="1">
      <c r="A127" s="200"/>
      <c r="B127" s="194"/>
      <c r="C127" s="194"/>
      <c r="D127" s="194"/>
      <c r="E127" s="194"/>
      <c r="F127" s="194"/>
      <c r="G127" s="194"/>
      <c r="H127" s="129"/>
      <c r="I127" s="130"/>
    </row>
    <row r="128" spans="1:9" s="46" customFormat="1" ht="28.5" customHeight="1">
      <c r="A128" s="218" t="s">
        <v>601</v>
      </c>
      <c r="B128" s="205">
        <v>25054404.52</v>
      </c>
      <c r="C128" s="205">
        <v>23344076.11</v>
      </c>
      <c r="D128" s="205">
        <v>23344076.11</v>
      </c>
      <c r="E128" s="205">
        <v>23344076.11</v>
      </c>
      <c r="F128" s="205">
        <f>C128-B128</f>
        <v>-1710328.4100000001</v>
      </c>
      <c r="G128" s="205">
        <v>0</v>
      </c>
      <c r="H128" s="128"/>
      <c r="I128" s="126"/>
    </row>
    <row r="129" spans="1:9" s="46" customFormat="1" ht="42.75" customHeight="1">
      <c r="A129" s="219" t="s">
        <v>244</v>
      </c>
      <c r="B129" s="207">
        <f>B78+B92+B107+B119+B128</f>
        <v>247452185.13000003</v>
      </c>
      <c r="C129" s="207">
        <f>C78+C92+C107+C119+C128</f>
        <v>244567781.97000003</v>
      </c>
      <c r="D129" s="207">
        <f>D78+D92+D107+D119+D128</f>
        <v>244567781.97000003</v>
      </c>
      <c r="E129" s="207">
        <f>E78+E92+E107+E119+E128</f>
        <v>244567781.97000003</v>
      </c>
      <c r="F129" s="207">
        <f>C129-B129</f>
        <v>-2884403.1599999964</v>
      </c>
      <c r="G129" s="207">
        <v>0</v>
      </c>
      <c r="H129" s="129"/>
      <c r="I129" s="130"/>
    </row>
    <row r="130" spans="1:9" s="46" customFormat="1" ht="36.75" customHeight="1">
      <c r="A130" s="206" t="s">
        <v>602</v>
      </c>
      <c r="B130" s="207">
        <f>B67+B129</f>
        <v>604937957.77</v>
      </c>
      <c r="C130" s="207">
        <f>C67+C129</f>
        <v>599528223.8199999</v>
      </c>
      <c r="D130" s="207">
        <f>D67+D129</f>
        <v>599528223.8199999</v>
      </c>
      <c r="E130" s="207">
        <f>E67+E129</f>
        <v>599528223.8199999</v>
      </c>
      <c r="F130" s="207">
        <f>C130-B130</f>
        <v>-5409733.950000048</v>
      </c>
      <c r="G130" s="207">
        <v>0</v>
      </c>
      <c r="H130" s="83"/>
      <c r="I130" s="127" t="s">
        <v>709</v>
      </c>
    </row>
    <row r="131" ht="13.5">
      <c r="F131" s="502"/>
    </row>
  </sheetData>
  <sheetProtection/>
  <mergeCells count="28">
    <mergeCell ref="H123:I123"/>
    <mergeCell ref="H98:I98"/>
    <mergeCell ref="H99:I99"/>
    <mergeCell ref="H111:I111"/>
    <mergeCell ref="H112:I112"/>
    <mergeCell ref="H71:I71"/>
    <mergeCell ref="H82:I82"/>
    <mergeCell ref="H83:I83"/>
    <mergeCell ref="H122:I122"/>
    <mergeCell ref="H92:I92"/>
    <mergeCell ref="H93:I93"/>
    <mergeCell ref="H97:I97"/>
    <mergeCell ref="A19:A20"/>
    <mergeCell ref="H20:I20"/>
    <mergeCell ref="H48:I48"/>
    <mergeCell ref="H59:I59"/>
    <mergeCell ref="H60:I60"/>
    <mergeCell ref="H70:I70"/>
    <mergeCell ref="H47:I47"/>
    <mergeCell ref="H21:I22"/>
    <mergeCell ref="H23:I23"/>
    <mergeCell ref="H34:I34"/>
    <mergeCell ref="H35:I35"/>
    <mergeCell ref="A15:I15"/>
    <mergeCell ref="A17:I17"/>
    <mergeCell ref="A18:I18"/>
    <mergeCell ref="H19:I19"/>
    <mergeCell ref="B19:D19"/>
  </mergeCells>
  <printOptions horizontalCentered="1"/>
  <pageMargins left="0.5905511811023623" right="0.5905511811023623" top="0.35433070866141736" bottom="0.35433070866141736" header="0.3937007874015748" footer="0.1968503937007874"/>
  <pageSetup horizontalDpi="600" verticalDpi="600" orientation="landscape" scale="66" r:id="rId3"/>
  <headerFooter alignWithMargins="0">
    <oddHeader>&amp;C&amp;G</oddHeader>
    <oddFooter>&amp;C&amp;P&amp;RINFORME DE AVANCE TRIMESTRAL ENERO- SEPTIEMBRE 2014</oddFooter>
  </headerFooter>
  <rowBreaks count="8" manualBreakCount="8">
    <brk id="32" max="255" man="1"/>
    <brk id="45" max="255" man="1"/>
    <brk id="57" max="255" man="1"/>
    <brk id="67" max="255" man="1"/>
    <brk id="79" max="255" man="1"/>
    <brk id="94" max="255" man="1"/>
    <brk id="109" max="255" man="1"/>
    <brk id="121" max="255" man="1"/>
  </rowBreaks>
  <drawing r:id="rId1"/>
  <legacyDrawingHF r:id="rId2"/>
</worksheet>
</file>

<file path=xl/worksheets/sheet20.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6">
      <selection activeCell="C40" sqref="A40:IV41"/>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51</v>
      </c>
      <c r="B22" s="639"/>
    </row>
    <row r="23" spans="1:2" ht="19.5" customHeight="1">
      <c r="A23" s="638" t="s">
        <v>615</v>
      </c>
      <c r="B23" s="639"/>
    </row>
    <row r="24" spans="1:2" ht="19.5" customHeight="1">
      <c r="A24" s="638" t="s">
        <v>53</v>
      </c>
      <c r="B24" s="639"/>
    </row>
    <row r="25" spans="1:2" ht="28.5" customHeight="1">
      <c r="A25" s="120" t="s">
        <v>751</v>
      </c>
      <c r="B25" s="120" t="s">
        <v>52</v>
      </c>
    </row>
    <row r="26" spans="1:2" ht="27.75" customHeight="1">
      <c r="A26" s="121" t="s">
        <v>903</v>
      </c>
      <c r="B26" s="120" t="s">
        <v>655</v>
      </c>
    </row>
    <row r="27" spans="1:2" ht="27" customHeight="1">
      <c r="A27" s="644" t="s">
        <v>344</v>
      </c>
      <c r="B27" s="645"/>
    </row>
    <row r="28" spans="1:2" ht="18" customHeight="1">
      <c r="A28" s="121" t="s">
        <v>904</v>
      </c>
      <c r="B28" s="120" t="s">
        <v>905</v>
      </c>
    </row>
    <row r="29" spans="1:2" ht="27" customHeight="1">
      <c r="A29" s="121" t="s">
        <v>906</v>
      </c>
      <c r="B29" s="120" t="s">
        <v>907</v>
      </c>
    </row>
    <row r="30" spans="1:2" ht="39" customHeight="1">
      <c r="A30" s="642" t="s">
        <v>617</v>
      </c>
      <c r="B30" s="643"/>
    </row>
    <row r="31" spans="1:2" ht="15" customHeight="1">
      <c r="A31" s="640" t="s">
        <v>650</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31:B45"/>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1.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9">
      <selection activeCell="C42" sqref="A42:IV43"/>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54</v>
      </c>
      <c r="B22" s="639"/>
    </row>
    <row r="23" spans="1:2" ht="19.5" customHeight="1">
      <c r="A23" s="638" t="s">
        <v>615</v>
      </c>
      <c r="B23" s="639"/>
    </row>
    <row r="24" spans="1:2" ht="19.5" customHeight="1">
      <c r="A24" s="638" t="s">
        <v>55</v>
      </c>
      <c r="B24" s="639"/>
    </row>
    <row r="25" spans="1:2" ht="33.75" customHeight="1">
      <c r="A25" s="120" t="s">
        <v>751</v>
      </c>
      <c r="B25" s="120" t="s">
        <v>56</v>
      </c>
    </row>
    <row r="26" spans="1:2" ht="27" customHeight="1">
      <c r="A26" s="121" t="s">
        <v>57</v>
      </c>
      <c r="B26" s="120" t="s">
        <v>657</v>
      </c>
    </row>
    <row r="27" spans="1:2" ht="27" customHeight="1">
      <c r="A27" s="644" t="s">
        <v>344</v>
      </c>
      <c r="B27" s="645"/>
    </row>
    <row r="28" spans="1:2" ht="18" customHeight="1">
      <c r="A28" s="121" t="s">
        <v>908</v>
      </c>
      <c r="B28" s="120" t="s">
        <v>909</v>
      </c>
    </row>
    <row r="29" spans="1:2" ht="28.5" customHeight="1">
      <c r="A29" s="121" t="s">
        <v>910</v>
      </c>
      <c r="B29" s="120" t="s">
        <v>911</v>
      </c>
    </row>
    <row r="30" spans="1:2" ht="39" customHeight="1">
      <c r="A30" s="642" t="s">
        <v>737</v>
      </c>
      <c r="B30" s="643"/>
    </row>
    <row r="31" spans="1:2" ht="15" customHeight="1">
      <c r="A31" s="640" t="s">
        <v>656</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18:B18"/>
    <mergeCell ref="A20:B20"/>
    <mergeCell ref="A21:B21"/>
    <mergeCell ref="A24:B24"/>
    <mergeCell ref="A22:B22"/>
    <mergeCell ref="A31:B45"/>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2.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9">
      <selection activeCell="C43" sqref="A43:IV44"/>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58</v>
      </c>
      <c r="B22" s="639"/>
    </row>
    <row r="23" spans="1:2" ht="19.5" customHeight="1">
      <c r="A23" s="638" t="s">
        <v>658</v>
      </c>
      <c r="B23" s="639"/>
    </row>
    <row r="24" spans="1:2" ht="19.5" customHeight="1">
      <c r="A24" s="638" t="s">
        <v>59</v>
      </c>
      <c r="B24" s="639"/>
    </row>
    <row r="25" spans="1:2" ht="19.5" customHeight="1">
      <c r="A25" s="120" t="s">
        <v>751</v>
      </c>
      <c r="B25" s="120" t="s">
        <v>60</v>
      </c>
    </row>
    <row r="26" spans="1:2" ht="18" customHeight="1">
      <c r="A26" s="121" t="s">
        <v>659</v>
      </c>
      <c r="B26" s="120" t="s">
        <v>660</v>
      </c>
    </row>
    <row r="27" spans="1:2" ht="27" customHeight="1">
      <c r="A27" s="644" t="s">
        <v>344</v>
      </c>
      <c r="B27" s="645"/>
    </row>
    <row r="28" spans="1:2" ht="18" customHeight="1">
      <c r="A28" s="121" t="s">
        <v>912</v>
      </c>
      <c r="B28" s="120" t="s">
        <v>913</v>
      </c>
    </row>
    <row r="29" spans="1:2" ht="27" customHeight="1">
      <c r="A29" s="121" t="s">
        <v>914</v>
      </c>
      <c r="B29" s="120" t="s">
        <v>915</v>
      </c>
    </row>
    <row r="30" spans="1:2" ht="39" customHeight="1">
      <c r="A30" s="642" t="s">
        <v>738</v>
      </c>
      <c r="B30" s="643"/>
    </row>
    <row r="31" spans="1:2" ht="15" customHeight="1">
      <c r="A31" s="640" t="s">
        <v>916</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31:B45"/>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3.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6">
      <selection activeCell="C44" sqref="A44:IV45"/>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662</v>
      </c>
      <c r="B22" s="639"/>
    </row>
    <row r="23" spans="1:2" ht="19.5" customHeight="1">
      <c r="A23" s="638" t="s">
        <v>61</v>
      </c>
      <c r="B23" s="639"/>
    </row>
    <row r="24" spans="1:2" ht="19.5" customHeight="1">
      <c r="A24" s="638" t="s">
        <v>62</v>
      </c>
      <c r="B24" s="639"/>
    </row>
    <row r="25" spans="1:2" ht="19.5" customHeight="1">
      <c r="A25" s="120" t="s">
        <v>751</v>
      </c>
      <c r="B25" s="120" t="s">
        <v>663</v>
      </c>
    </row>
    <row r="26" spans="1:2" ht="24" customHeight="1">
      <c r="A26" s="121" t="s">
        <v>664</v>
      </c>
      <c r="B26" s="120" t="s">
        <v>665</v>
      </c>
    </row>
    <row r="27" spans="1:2" ht="27" customHeight="1">
      <c r="A27" s="644" t="s">
        <v>344</v>
      </c>
      <c r="B27" s="645"/>
    </row>
    <row r="28" spans="1:2" ht="18" customHeight="1">
      <c r="A28" s="121" t="s">
        <v>917</v>
      </c>
      <c r="B28" s="120" t="s">
        <v>918</v>
      </c>
    </row>
    <row r="29" spans="1:2" ht="27" customHeight="1">
      <c r="A29" s="121" t="s">
        <v>919</v>
      </c>
      <c r="B29" s="120" t="s">
        <v>920</v>
      </c>
    </row>
    <row r="30" spans="1:2" ht="39" customHeight="1">
      <c r="A30" s="642" t="s">
        <v>750</v>
      </c>
      <c r="B30" s="643"/>
    </row>
    <row r="31" spans="1:2" ht="15" customHeight="1">
      <c r="A31" s="640" t="s">
        <v>661</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18:B18"/>
    <mergeCell ref="A20:B20"/>
    <mergeCell ref="A21:B21"/>
    <mergeCell ref="A24:B24"/>
    <mergeCell ref="A22:B22"/>
    <mergeCell ref="A31:B45"/>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4.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22">
      <selection activeCell="C41" sqref="A41:IV42"/>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63</v>
      </c>
      <c r="B22" s="639"/>
    </row>
    <row r="23" spans="1:2" ht="19.5" customHeight="1">
      <c r="A23" s="638" t="s">
        <v>666</v>
      </c>
      <c r="B23" s="639"/>
    </row>
    <row r="24" spans="1:2" ht="19.5" customHeight="1">
      <c r="A24" s="638" t="s">
        <v>64</v>
      </c>
      <c r="B24" s="639"/>
    </row>
    <row r="25" spans="1:2" ht="29.25" customHeight="1">
      <c r="A25" s="120" t="s">
        <v>751</v>
      </c>
      <c r="B25" s="120" t="s">
        <v>65</v>
      </c>
    </row>
    <row r="26" spans="1:2" ht="18" customHeight="1">
      <c r="A26" s="121" t="s">
        <v>66</v>
      </c>
      <c r="B26" s="120" t="s">
        <v>667</v>
      </c>
    </row>
    <row r="27" spans="1:2" ht="27" customHeight="1">
      <c r="A27" s="644" t="s">
        <v>344</v>
      </c>
      <c r="B27" s="645"/>
    </row>
    <row r="28" spans="1:2" ht="18" customHeight="1">
      <c r="A28" s="121" t="s">
        <v>921</v>
      </c>
      <c r="B28" s="120" t="s">
        <v>924</v>
      </c>
    </row>
    <row r="29" spans="1:2" ht="26.25" customHeight="1">
      <c r="A29" s="121" t="s">
        <v>922</v>
      </c>
      <c r="B29" s="120" t="s">
        <v>923</v>
      </c>
    </row>
    <row r="30" spans="1:2" ht="39" customHeight="1">
      <c r="A30" s="642" t="s">
        <v>743</v>
      </c>
      <c r="B30" s="643"/>
    </row>
    <row r="31" spans="1:2" ht="15" customHeight="1">
      <c r="A31" s="640" t="s">
        <v>0</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31:B45"/>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5.xml><?xml version="1.0" encoding="utf-8"?>
<worksheet xmlns="http://schemas.openxmlformats.org/spreadsheetml/2006/main" xmlns:r="http://schemas.openxmlformats.org/officeDocument/2006/relationships">
  <sheetPr>
    <tabColor rgb="FFF8D628"/>
  </sheetPr>
  <dimension ref="A18:B47"/>
  <sheetViews>
    <sheetView showGridLines="0" zoomScale="90" zoomScaleNormal="90" zoomScaleSheetLayoutView="50" zoomScalePageLayoutView="0" workbookViewId="0" topLeftCell="A16">
      <selection activeCell="C43" sqref="A43:IV44"/>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67</v>
      </c>
      <c r="B22" s="639"/>
    </row>
    <row r="23" spans="1:2" ht="19.5" customHeight="1">
      <c r="A23" s="638" t="s">
        <v>669</v>
      </c>
      <c r="B23" s="639"/>
    </row>
    <row r="24" spans="1:2" ht="19.5" customHeight="1">
      <c r="A24" s="638" t="s">
        <v>670</v>
      </c>
      <c r="B24" s="639"/>
    </row>
    <row r="25" spans="1:2" ht="29.25" customHeight="1">
      <c r="A25" s="120" t="s">
        <v>751</v>
      </c>
      <c r="B25" s="120" t="s">
        <v>68</v>
      </c>
    </row>
    <row r="26" spans="1:2" ht="27" customHeight="1">
      <c r="A26" s="121" t="s">
        <v>69</v>
      </c>
      <c r="B26" s="120" t="s">
        <v>671</v>
      </c>
    </row>
    <row r="27" spans="1:2" ht="27" customHeight="1">
      <c r="A27" s="644" t="s">
        <v>344</v>
      </c>
      <c r="B27" s="645"/>
    </row>
    <row r="28" spans="1:2" ht="18" customHeight="1">
      <c r="A28" s="121" t="s">
        <v>672</v>
      </c>
      <c r="B28" s="120" t="s">
        <v>1</v>
      </c>
    </row>
    <row r="29" spans="1:2" ht="27.75" customHeight="1">
      <c r="A29" s="121" t="s">
        <v>2</v>
      </c>
      <c r="B29" s="120" t="s">
        <v>3</v>
      </c>
    </row>
    <row r="30" spans="1:2" ht="39" customHeight="1">
      <c r="A30" s="642" t="s">
        <v>739</v>
      </c>
      <c r="B30" s="643"/>
    </row>
    <row r="31" spans="1:2" ht="15" customHeight="1">
      <c r="A31" s="640" t="s">
        <v>668</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161"/>
      <c r="B45" s="162"/>
    </row>
    <row r="46" spans="1:2" ht="15" customHeight="1">
      <c r="A46" s="124" t="s">
        <v>457</v>
      </c>
      <c r="B46" s="123"/>
    </row>
    <row r="47" spans="1:2" ht="15" customHeight="1">
      <c r="A47" s="122"/>
      <c r="B47" s="122"/>
    </row>
    <row r="48" ht="13.5" hidden="1"/>
  </sheetData>
  <sheetProtection/>
  <mergeCells count="9">
    <mergeCell ref="A18:B18"/>
    <mergeCell ref="A20:B20"/>
    <mergeCell ref="A21:B21"/>
    <mergeCell ref="A24:B24"/>
    <mergeCell ref="A22:B22"/>
    <mergeCell ref="A31:B44"/>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7" max="255" man="1"/>
  </rowBreaks>
  <legacyDrawingHF r:id="rId1"/>
</worksheet>
</file>

<file path=xl/worksheets/sheet26.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9">
      <selection activeCell="C26" sqref="C26"/>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70</v>
      </c>
      <c r="B22" s="639"/>
    </row>
    <row r="23" spans="1:2" ht="19.5" customHeight="1">
      <c r="A23" s="638" t="s">
        <v>669</v>
      </c>
      <c r="B23" s="639"/>
    </row>
    <row r="24" spans="1:2" ht="32.25" customHeight="1">
      <c r="A24" s="638" t="s">
        <v>793</v>
      </c>
      <c r="B24" s="639"/>
    </row>
    <row r="25" spans="1:2" ht="27" customHeight="1">
      <c r="A25" s="120" t="s">
        <v>751</v>
      </c>
      <c r="B25" s="120" t="s">
        <v>71</v>
      </c>
    </row>
    <row r="26" spans="1:2" ht="24" customHeight="1">
      <c r="A26" s="121" t="s">
        <v>792</v>
      </c>
      <c r="B26" s="120" t="s">
        <v>673</v>
      </c>
    </row>
    <row r="27" spans="1:2" ht="27" customHeight="1">
      <c r="A27" s="644" t="s">
        <v>344</v>
      </c>
      <c r="B27" s="645"/>
    </row>
    <row r="28" spans="1:2" ht="18" customHeight="1">
      <c r="A28" s="121" t="s">
        <v>4</v>
      </c>
      <c r="B28" s="120" t="s">
        <v>5</v>
      </c>
    </row>
    <row r="29" spans="1:2" ht="31.5" customHeight="1">
      <c r="A29" s="121" t="s">
        <v>6</v>
      </c>
      <c r="B29" s="120" t="s">
        <v>7</v>
      </c>
    </row>
    <row r="30" spans="1:2" ht="39" customHeight="1">
      <c r="A30" s="642" t="s">
        <v>740</v>
      </c>
      <c r="B30" s="643"/>
    </row>
    <row r="31" spans="1:2" ht="15" customHeight="1">
      <c r="A31" s="640" t="s">
        <v>8</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31:B45"/>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7.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9">
      <selection activeCell="C42" sqref="A42:IV43"/>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564" t="s">
        <v>458</v>
      </c>
      <c r="B18" s="566"/>
    </row>
    <row r="19" ht="6.75" customHeight="1"/>
    <row r="20" spans="1:2" ht="19.5" customHeight="1">
      <c r="A20" s="636" t="s">
        <v>517</v>
      </c>
      <c r="B20" s="637"/>
    </row>
    <row r="21" spans="1:2" ht="19.5" customHeight="1">
      <c r="A21" s="636" t="s">
        <v>282</v>
      </c>
      <c r="B21" s="637"/>
    </row>
    <row r="22" spans="1:2" ht="19.5" customHeight="1">
      <c r="A22" s="638" t="s">
        <v>742</v>
      </c>
      <c r="B22" s="639"/>
    </row>
    <row r="23" spans="1:2" ht="19.5" customHeight="1">
      <c r="A23" s="638" t="s">
        <v>615</v>
      </c>
      <c r="B23" s="639"/>
    </row>
    <row r="24" spans="1:2" ht="19.5" customHeight="1">
      <c r="A24" s="638" t="s">
        <v>53</v>
      </c>
      <c r="B24" s="639"/>
    </row>
    <row r="25" spans="1:2" ht="18" customHeight="1">
      <c r="A25" s="120" t="s">
        <v>751</v>
      </c>
      <c r="B25" s="120" t="s">
        <v>52</v>
      </c>
    </row>
    <row r="26" spans="1:2" ht="32.25" customHeight="1">
      <c r="A26" s="121" t="s">
        <v>72</v>
      </c>
      <c r="B26" s="120" t="s">
        <v>674</v>
      </c>
    </row>
    <row r="27" spans="1:2" ht="27" customHeight="1">
      <c r="A27" s="644" t="s">
        <v>344</v>
      </c>
      <c r="B27" s="645"/>
    </row>
    <row r="28" spans="1:2" ht="18" customHeight="1">
      <c r="A28" s="121" t="s">
        <v>76</v>
      </c>
      <c r="B28" s="120" t="s">
        <v>75</v>
      </c>
    </row>
    <row r="29" spans="1:2" ht="24.75" customHeight="1">
      <c r="A29" s="121" t="s">
        <v>9</v>
      </c>
      <c r="B29" s="120" t="s">
        <v>10</v>
      </c>
    </row>
    <row r="30" spans="1:2" ht="39" customHeight="1">
      <c r="A30" s="642" t="s">
        <v>752</v>
      </c>
      <c r="B30" s="643"/>
    </row>
    <row r="31" spans="1:2" ht="15" customHeight="1">
      <c r="A31" s="640" t="s">
        <v>741</v>
      </c>
      <c r="B31" s="641"/>
    </row>
    <row r="32" spans="1:2" ht="15" customHeight="1">
      <c r="A32" s="640"/>
      <c r="B32" s="641"/>
    </row>
    <row r="33" spans="1:2" ht="15" customHeight="1">
      <c r="A33" s="640"/>
      <c r="B33" s="641"/>
    </row>
    <row r="34" spans="1:2" ht="15" customHeight="1">
      <c r="A34" s="640"/>
      <c r="B34" s="641"/>
    </row>
    <row r="35" spans="1:2" ht="15" customHeight="1">
      <c r="A35" s="640"/>
      <c r="B35" s="641"/>
    </row>
    <row r="36" spans="1:2" ht="15" customHeight="1">
      <c r="A36" s="640"/>
      <c r="B36" s="641"/>
    </row>
    <row r="37" spans="1:2" ht="15" customHeight="1">
      <c r="A37" s="640"/>
      <c r="B37" s="641"/>
    </row>
    <row r="38" spans="1:2" ht="15" customHeight="1">
      <c r="A38" s="640"/>
      <c r="B38" s="641"/>
    </row>
    <row r="39" spans="1:2" ht="15" customHeight="1">
      <c r="A39" s="640"/>
      <c r="B39" s="641"/>
    </row>
    <row r="40" spans="1:2" ht="15" customHeight="1">
      <c r="A40" s="640"/>
      <c r="B40" s="641"/>
    </row>
    <row r="41" spans="1:2" ht="15" customHeight="1">
      <c r="A41" s="640"/>
      <c r="B41" s="641"/>
    </row>
    <row r="42" spans="1:2" ht="15" customHeight="1">
      <c r="A42" s="640"/>
      <c r="B42" s="641"/>
    </row>
    <row r="43" spans="1:2" ht="15" customHeight="1">
      <c r="A43" s="640"/>
      <c r="B43" s="641"/>
    </row>
    <row r="44" spans="1:2" ht="15" customHeight="1">
      <c r="A44" s="640"/>
      <c r="B44" s="641"/>
    </row>
    <row r="45" spans="1:2" ht="15" customHeight="1">
      <c r="A45" s="640"/>
      <c r="B45" s="641"/>
    </row>
    <row r="46" spans="1:2" ht="15" customHeight="1">
      <c r="A46" s="161"/>
      <c r="B46" s="162"/>
    </row>
    <row r="47" spans="1:2" ht="15" customHeight="1">
      <c r="A47" s="124" t="s">
        <v>457</v>
      </c>
      <c r="B47" s="123"/>
    </row>
    <row r="48" spans="1:2" ht="15" customHeight="1">
      <c r="A48" s="122"/>
      <c r="B48" s="122"/>
    </row>
    <row r="49" ht="13.5" hidden="1"/>
  </sheetData>
  <sheetProtection/>
  <mergeCells count="9">
    <mergeCell ref="A18:B18"/>
    <mergeCell ref="A20:B20"/>
    <mergeCell ref="A21:B21"/>
    <mergeCell ref="A23:B23"/>
    <mergeCell ref="A31:B45"/>
    <mergeCell ref="A22:B22"/>
    <mergeCell ref="A30:B30"/>
    <mergeCell ref="A24:B24"/>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ENERO-SEPTIEMBRE 2014</oddFooter>
  </headerFooter>
  <rowBreaks count="1" manualBreakCount="1">
    <brk id="48" max="255" man="1"/>
  </rowBreaks>
  <legacyDrawingHF r:id="rId1"/>
</worksheet>
</file>

<file path=xl/worksheets/sheet28.xml><?xml version="1.0" encoding="utf-8"?>
<worksheet xmlns="http://schemas.openxmlformats.org/spreadsheetml/2006/main" xmlns:r="http://schemas.openxmlformats.org/officeDocument/2006/relationships">
  <sheetPr>
    <tabColor rgb="FFF8D628"/>
  </sheetPr>
  <dimension ref="A11:I53"/>
  <sheetViews>
    <sheetView showGridLines="0" zoomScalePageLayoutView="0" workbookViewId="0" topLeftCell="A22">
      <selection activeCell="A26" sqref="A26"/>
    </sheetView>
  </sheetViews>
  <sheetFormatPr defaultColWidth="8.7109375" defaultRowHeight="12.75"/>
  <cols>
    <col min="1" max="1" width="40.421875" style="64" customWidth="1"/>
    <col min="2" max="5" width="18.28125" style="77" customWidth="1"/>
    <col min="6" max="8" width="18.7109375" style="77" customWidth="1"/>
    <col min="9" max="16384" width="8.7109375" style="64" customWidth="1"/>
  </cols>
  <sheetData>
    <row r="11" spans="2:8" ht="24.75" customHeight="1">
      <c r="B11" s="64"/>
      <c r="C11" s="64"/>
      <c r="D11" s="64"/>
      <c r="E11" s="64"/>
      <c r="F11" s="64"/>
      <c r="G11" s="64"/>
      <c r="H11" s="65"/>
    </row>
    <row r="12" spans="2:8" ht="16.5">
      <c r="B12" s="64"/>
      <c r="C12" s="64"/>
      <c r="D12" s="64"/>
      <c r="E12" s="64"/>
      <c r="F12" s="64"/>
      <c r="G12" s="64"/>
      <c r="H12" s="66"/>
    </row>
    <row r="13" spans="2:8" ht="13.5">
      <c r="B13" s="64"/>
      <c r="C13" s="64"/>
      <c r="D13" s="64"/>
      <c r="E13" s="64"/>
      <c r="F13" s="64"/>
      <c r="G13" s="64"/>
      <c r="H13" s="67"/>
    </row>
    <row r="14" spans="2:8" ht="13.5">
      <c r="B14" s="64"/>
      <c r="C14" s="64"/>
      <c r="D14" s="64"/>
      <c r="E14" s="64"/>
      <c r="F14" s="64"/>
      <c r="G14" s="64"/>
      <c r="H14" s="67"/>
    </row>
    <row r="15" spans="2:8" ht="9.75" customHeight="1">
      <c r="B15" s="64"/>
      <c r="C15" s="64"/>
      <c r="D15" s="64"/>
      <c r="E15" s="64"/>
      <c r="F15" s="64"/>
      <c r="G15" s="64"/>
      <c r="H15" s="67"/>
    </row>
    <row r="16" spans="1:8" ht="34.5" customHeight="1">
      <c r="A16" s="564" t="s">
        <v>832</v>
      </c>
      <c r="B16" s="565"/>
      <c r="C16" s="565"/>
      <c r="D16" s="565"/>
      <c r="E16" s="565"/>
      <c r="F16" s="565"/>
      <c r="G16" s="565"/>
      <c r="H16" s="566"/>
    </row>
    <row r="17" spans="1:8" ht="7.5" customHeight="1">
      <c r="A17" s="68"/>
      <c r="B17" s="68"/>
      <c r="C17" s="68"/>
      <c r="D17" s="68"/>
      <c r="E17" s="68"/>
      <c r="F17" s="68"/>
      <c r="G17" s="68"/>
      <c r="H17" s="68"/>
    </row>
    <row r="18" spans="1:8" ht="19.5" customHeight="1">
      <c r="A18" s="567" t="s">
        <v>518</v>
      </c>
      <c r="B18" s="568"/>
      <c r="C18" s="568"/>
      <c r="D18" s="568"/>
      <c r="E18" s="568"/>
      <c r="F18" s="568"/>
      <c r="G18" s="568"/>
      <c r="H18" s="569"/>
    </row>
    <row r="19" spans="1:8" ht="19.5" customHeight="1">
      <c r="A19" s="652" t="s">
        <v>284</v>
      </c>
      <c r="B19" s="653"/>
      <c r="C19" s="653"/>
      <c r="D19" s="653"/>
      <c r="E19" s="653"/>
      <c r="F19" s="653"/>
      <c r="G19" s="653"/>
      <c r="H19" s="654"/>
    </row>
    <row r="20" spans="1:8" ht="6" customHeight="1">
      <c r="A20" s="70"/>
      <c r="B20" s="69"/>
      <c r="C20" s="69"/>
      <c r="D20" s="69"/>
      <c r="E20" s="69"/>
      <c r="F20" s="69"/>
      <c r="G20" s="69"/>
      <c r="H20" s="69"/>
    </row>
    <row r="21" spans="1:9" ht="22.5" customHeight="1">
      <c r="A21" s="646" t="s">
        <v>45</v>
      </c>
      <c r="B21" s="647"/>
      <c r="C21" s="647"/>
      <c r="D21" s="647"/>
      <c r="E21" s="647"/>
      <c r="F21" s="647"/>
      <c r="G21" s="647"/>
      <c r="H21" s="648"/>
      <c r="I21" s="71"/>
    </row>
    <row r="22" spans="1:9" ht="22.5" customHeight="1">
      <c r="A22" s="649" t="s">
        <v>616</v>
      </c>
      <c r="B22" s="650"/>
      <c r="C22" s="650"/>
      <c r="D22" s="650"/>
      <c r="E22" s="650"/>
      <c r="F22" s="650"/>
      <c r="G22" s="650"/>
      <c r="H22" s="651"/>
      <c r="I22" s="71"/>
    </row>
    <row r="23" spans="1:8" ht="6.75" customHeight="1">
      <c r="A23" s="72"/>
      <c r="B23" s="72"/>
      <c r="C23" s="72"/>
      <c r="D23" s="72"/>
      <c r="E23" s="72"/>
      <c r="F23" s="72"/>
      <c r="G23" s="72"/>
      <c r="H23" s="72"/>
    </row>
    <row r="24" spans="1:9" ht="69" customHeight="1">
      <c r="A24" s="110" t="s">
        <v>394</v>
      </c>
      <c r="B24" s="111" t="s">
        <v>395</v>
      </c>
      <c r="C24" s="111" t="s">
        <v>396</v>
      </c>
      <c r="D24" s="111" t="s">
        <v>397</v>
      </c>
      <c r="E24" s="111" t="s">
        <v>398</v>
      </c>
      <c r="F24" s="111" t="s">
        <v>399</v>
      </c>
      <c r="G24" s="111" t="s">
        <v>400</v>
      </c>
      <c r="H24" s="111" t="s">
        <v>401</v>
      </c>
      <c r="I24" s="73"/>
    </row>
    <row r="25" spans="1:9" s="75" customFormat="1" ht="151.5" customHeight="1">
      <c r="A25" s="316" t="s">
        <v>812</v>
      </c>
      <c r="B25" s="317" t="s">
        <v>257</v>
      </c>
      <c r="C25" s="317" t="s">
        <v>258</v>
      </c>
      <c r="D25" s="317" t="s">
        <v>799</v>
      </c>
      <c r="E25" s="317" t="s">
        <v>270</v>
      </c>
      <c r="F25" s="317" t="s">
        <v>800</v>
      </c>
      <c r="G25" s="317" t="s">
        <v>261</v>
      </c>
      <c r="H25" s="317" t="s">
        <v>262</v>
      </c>
      <c r="I25" s="74"/>
    </row>
    <row r="26" spans="1:9" ht="147" customHeight="1">
      <c r="A26" s="316" t="s">
        <v>651</v>
      </c>
      <c r="B26" s="317" t="s">
        <v>257</v>
      </c>
      <c r="C26" s="317" t="s">
        <v>258</v>
      </c>
      <c r="D26" s="317" t="s">
        <v>801</v>
      </c>
      <c r="E26" s="317" t="s">
        <v>265</v>
      </c>
      <c r="F26" s="317" t="s">
        <v>800</v>
      </c>
      <c r="G26" s="317" t="s">
        <v>261</v>
      </c>
      <c r="H26" s="317" t="s">
        <v>835</v>
      </c>
      <c r="I26" s="74"/>
    </row>
    <row r="27" spans="1:9" ht="90" customHeight="1">
      <c r="A27" s="429" t="s">
        <v>727</v>
      </c>
      <c r="B27" s="317" t="s">
        <v>257</v>
      </c>
      <c r="C27" s="430" t="s">
        <v>259</v>
      </c>
      <c r="D27" s="655" t="s">
        <v>836</v>
      </c>
      <c r="E27" s="657" t="s">
        <v>811</v>
      </c>
      <c r="F27" s="657" t="s">
        <v>800</v>
      </c>
      <c r="G27" s="430" t="s">
        <v>261</v>
      </c>
      <c r="H27" s="430" t="s">
        <v>837</v>
      </c>
      <c r="I27" s="76"/>
    </row>
    <row r="28" spans="1:9" ht="47.25" customHeight="1">
      <c r="A28" s="427"/>
      <c r="B28" s="428"/>
      <c r="C28" s="428"/>
      <c r="D28" s="656"/>
      <c r="E28" s="659"/>
      <c r="F28" s="658"/>
      <c r="G28" s="428"/>
      <c r="H28" s="428"/>
      <c r="I28" s="76"/>
    </row>
    <row r="29" spans="1:9" s="75" customFormat="1" ht="18" customHeight="1">
      <c r="A29" s="429"/>
      <c r="B29" s="317"/>
      <c r="C29" s="317"/>
      <c r="D29" s="317"/>
      <c r="E29" s="317"/>
      <c r="F29" s="317"/>
      <c r="G29" s="317"/>
      <c r="H29" s="317"/>
      <c r="I29" s="74"/>
    </row>
    <row r="30" spans="1:9" s="75" customFormat="1" ht="26.25" customHeight="1">
      <c r="A30" s="431"/>
      <c r="B30" s="317" t="s">
        <v>802</v>
      </c>
      <c r="C30" s="317" t="s">
        <v>804</v>
      </c>
      <c r="D30" s="317" t="s">
        <v>805</v>
      </c>
      <c r="E30" s="317" t="s">
        <v>806</v>
      </c>
      <c r="F30" s="317" t="s">
        <v>807</v>
      </c>
      <c r="G30" s="317" t="s">
        <v>808</v>
      </c>
      <c r="H30" s="317" t="s">
        <v>809</v>
      </c>
      <c r="I30" s="74"/>
    </row>
    <row r="31" spans="1:9" s="75" customFormat="1" ht="18" customHeight="1">
      <c r="A31" s="431"/>
      <c r="B31" s="433" t="s">
        <v>271</v>
      </c>
      <c r="C31" s="317"/>
      <c r="D31" s="434">
        <v>176.4</v>
      </c>
      <c r="E31" s="434">
        <v>100</v>
      </c>
      <c r="F31" s="435" t="s">
        <v>272</v>
      </c>
      <c r="G31" s="435" t="s">
        <v>273</v>
      </c>
      <c r="H31" s="435" t="s">
        <v>276</v>
      </c>
      <c r="I31" s="74"/>
    </row>
    <row r="32" spans="1:9" s="75" customFormat="1" ht="18" customHeight="1">
      <c r="A32" s="431"/>
      <c r="B32" s="433" t="s">
        <v>266</v>
      </c>
      <c r="C32" s="317"/>
      <c r="D32" s="434">
        <v>997.6</v>
      </c>
      <c r="E32" s="434">
        <v>65</v>
      </c>
      <c r="F32" s="435" t="s">
        <v>810</v>
      </c>
      <c r="G32" s="435" t="s">
        <v>274</v>
      </c>
      <c r="H32" s="435" t="s">
        <v>268</v>
      </c>
      <c r="I32" s="74"/>
    </row>
    <row r="33" spans="1:9" s="75" customFormat="1" ht="18" customHeight="1">
      <c r="A33" s="431"/>
      <c r="B33" s="433" t="s">
        <v>267</v>
      </c>
      <c r="C33" s="317"/>
      <c r="D33" s="434">
        <v>380.5</v>
      </c>
      <c r="E33" s="434">
        <v>56.3</v>
      </c>
      <c r="F33" s="435" t="s">
        <v>269</v>
      </c>
      <c r="G33" s="435" t="s">
        <v>275</v>
      </c>
      <c r="H33" s="435" t="s">
        <v>278</v>
      </c>
      <c r="I33" s="74"/>
    </row>
    <row r="34" spans="1:9" s="75" customFormat="1" ht="18" customHeight="1">
      <c r="A34" s="431"/>
      <c r="B34" s="433"/>
      <c r="C34" s="317"/>
      <c r="D34" s="434"/>
      <c r="E34" s="434"/>
      <c r="F34" s="435"/>
      <c r="G34" s="435"/>
      <c r="H34" s="435"/>
      <c r="I34" s="74"/>
    </row>
    <row r="35" spans="1:9" s="75" customFormat="1" ht="18" customHeight="1">
      <c r="A35" s="431"/>
      <c r="B35" s="317"/>
      <c r="C35" s="433">
        <v>179559871.56</v>
      </c>
      <c r="D35" s="434"/>
      <c r="E35" s="434"/>
      <c r="F35" s="435"/>
      <c r="G35" s="435"/>
      <c r="H35" s="435" t="s">
        <v>277</v>
      </c>
      <c r="I35" s="74"/>
    </row>
    <row r="36" spans="1:9" s="75" customFormat="1" ht="18" customHeight="1">
      <c r="A36" s="431"/>
      <c r="B36" s="317"/>
      <c r="C36" s="317"/>
      <c r="D36" s="317"/>
      <c r="E36" s="317"/>
      <c r="F36" s="317"/>
      <c r="G36" s="317"/>
      <c r="H36" s="317"/>
      <c r="I36" s="74"/>
    </row>
    <row r="37" spans="1:9" s="75" customFormat="1" ht="63" customHeight="1">
      <c r="A37" s="431"/>
      <c r="B37" s="430"/>
      <c r="C37" s="430"/>
      <c r="D37" s="430"/>
      <c r="E37" s="655" t="s">
        <v>279</v>
      </c>
      <c r="F37" s="430"/>
      <c r="G37" s="430"/>
      <c r="H37" s="430"/>
      <c r="I37" s="74"/>
    </row>
    <row r="38" spans="1:9" s="75" customFormat="1" ht="18" customHeight="1">
      <c r="A38" s="431"/>
      <c r="B38" s="432"/>
      <c r="C38" s="432"/>
      <c r="D38" s="432"/>
      <c r="E38" s="660"/>
      <c r="F38" s="432"/>
      <c r="G38" s="432"/>
      <c r="H38" s="432"/>
      <c r="I38" s="74"/>
    </row>
    <row r="39" spans="1:9" s="75" customFormat="1" ht="18" customHeight="1">
      <c r="A39" s="431"/>
      <c r="B39" s="432"/>
      <c r="C39" s="432"/>
      <c r="D39" s="432"/>
      <c r="E39" s="660"/>
      <c r="F39" s="432"/>
      <c r="G39" s="432"/>
      <c r="H39" s="432"/>
      <c r="I39" s="74"/>
    </row>
    <row r="40" spans="1:9" s="75" customFormat="1" ht="18" customHeight="1">
      <c r="A40" s="431"/>
      <c r="B40" s="432"/>
      <c r="C40" s="432"/>
      <c r="D40" s="432"/>
      <c r="E40" s="660"/>
      <c r="F40" s="432"/>
      <c r="G40" s="432"/>
      <c r="H40" s="432"/>
      <c r="I40" s="74"/>
    </row>
    <row r="41" spans="1:9" s="75" customFormat="1" ht="18" customHeight="1">
      <c r="A41" s="431"/>
      <c r="B41" s="432"/>
      <c r="C41" s="432"/>
      <c r="D41" s="432"/>
      <c r="E41" s="660"/>
      <c r="F41" s="432"/>
      <c r="G41" s="432"/>
      <c r="H41" s="432"/>
      <c r="I41" s="74"/>
    </row>
    <row r="42" spans="1:9" ht="20.25" customHeight="1">
      <c r="A42" s="436"/>
      <c r="B42" s="428"/>
      <c r="C42" s="428"/>
      <c r="D42" s="428"/>
      <c r="E42" s="659"/>
      <c r="F42" s="428"/>
      <c r="G42" s="428"/>
      <c r="H42" s="428"/>
      <c r="I42" s="74"/>
    </row>
    <row r="43" spans="1:9" ht="48.75" customHeight="1">
      <c r="A43" s="440"/>
      <c r="B43" s="432"/>
      <c r="C43" s="432"/>
      <c r="D43" s="432"/>
      <c r="E43" s="438"/>
      <c r="F43" s="432"/>
      <c r="G43" s="432"/>
      <c r="H43" s="432"/>
      <c r="I43" s="74"/>
    </row>
    <row r="44" spans="1:9" ht="43.5" customHeight="1">
      <c r="A44" s="439"/>
      <c r="B44" s="430"/>
      <c r="C44" s="430"/>
      <c r="D44" s="655"/>
      <c r="E44" s="430"/>
      <c r="F44" s="430"/>
      <c r="G44" s="430"/>
      <c r="H44" s="430"/>
      <c r="I44" s="74"/>
    </row>
    <row r="45" spans="1:9" ht="23.25" customHeight="1">
      <c r="A45" s="427"/>
      <c r="B45" s="428"/>
      <c r="C45" s="428"/>
      <c r="D45" s="656"/>
      <c r="E45" s="428"/>
      <c r="F45" s="428"/>
      <c r="G45" s="428"/>
      <c r="H45" s="428"/>
      <c r="I45" s="74"/>
    </row>
    <row r="46" spans="1:9" s="75" customFormat="1" ht="149.25" customHeight="1">
      <c r="A46" s="316" t="s">
        <v>814</v>
      </c>
      <c r="B46" s="317" t="s">
        <v>257</v>
      </c>
      <c r="C46" s="317" t="s">
        <v>258</v>
      </c>
      <c r="D46" s="317" t="s">
        <v>813</v>
      </c>
      <c r="E46" s="317" t="s">
        <v>280</v>
      </c>
      <c r="F46" s="437" t="s">
        <v>800</v>
      </c>
      <c r="G46" s="430" t="s">
        <v>261</v>
      </c>
      <c r="H46" s="317" t="s">
        <v>835</v>
      </c>
      <c r="I46" s="74"/>
    </row>
    <row r="47" spans="1:9" s="75" customFormat="1" ht="125.25" customHeight="1">
      <c r="A47" s="316" t="s">
        <v>833</v>
      </c>
      <c r="B47" s="317" t="s">
        <v>257</v>
      </c>
      <c r="C47" s="317" t="s">
        <v>260</v>
      </c>
      <c r="D47" s="317" t="s">
        <v>834</v>
      </c>
      <c r="E47" s="317" t="s">
        <v>843</v>
      </c>
      <c r="F47" s="437" t="s">
        <v>800</v>
      </c>
      <c r="G47" s="430" t="s">
        <v>261</v>
      </c>
      <c r="H47" s="317" t="s">
        <v>838</v>
      </c>
      <c r="I47" s="74"/>
    </row>
    <row r="48" spans="1:9" s="75" customFormat="1" ht="22.5" customHeight="1">
      <c r="A48" s="316"/>
      <c r="B48" s="317"/>
      <c r="C48" s="317"/>
      <c r="D48" s="317"/>
      <c r="E48" s="317" t="s">
        <v>839</v>
      </c>
      <c r="F48" s="437" t="s">
        <v>840</v>
      </c>
      <c r="G48" s="317" t="s">
        <v>841</v>
      </c>
      <c r="H48" s="317" t="s">
        <v>842</v>
      </c>
      <c r="I48" s="74"/>
    </row>
    <row r="49" spans="1:9" s="75" customFormat="1" ht="22.5" customHeight="1">
      <c r="A49" s="316"/>
      <c r="B49" s="317"/>
      <c r="C49" s="317"/>
      <c r="D49" s="317"/>
      <c r="E49" s="317">
        <v>1</v>
      </c>
      <c r="F49" s="441" t="s">
        <v>811</v>
      </c>
      <c r="G49" s="434">
        <v>100</v>
      </c>
      <c r="H49" s="434">
        <v>100</v>
      </c>
      <c r="I49" s="74"/>
    </row>
    <row r="50" spans="1:9" ht="17.25" customHeight="1">
      <c r="A50" s="316"/>
      <c r="B50" s="317"/>
      <c r="C50" s="317"/>
      <c r="D50" s="317"/>
      <c r="E50" s="317">
        <v>2</v>
      </c>
      <c r="F50" s="434">
        <v>100</v>
      </c>
      <c r="G50" s="434">
        <v>100</v>
      </c>
      <c r="H50" s="434">
        <v>100</v>
      </c>
      <c r="I50" s="74"/>
    </row>
    <row r="51" spans="1:9" ht="17.25" customHeight="1">
      <c r="A51" s="316"/>
      <c r="B51" s="317"/>
      <c r="C51" s="317"/>
      <c r="D51" s="317"/>
      <c r="E51" s="317">
        <v>3</v>
      </c>
      <c r="F51" s="434">
        <v>100</v>
      </c>
      <c r="G51" s="434">
        <v>100</v>
      </c>
      <c r="H51" s="434">
        <v>100</v>
      </c>
      <c r="I51" s="74"/>
    </row>
    <row r="52" spans="1:9" ht="17.25" customHeight="1">
      <c r="A52" s="316"/>
      <c r="B52" s="317"/>
      <c r="C52" s="317"/>
      <c r="D52" s="317"/>
      <c r="E52" s="317">
        <v>4</v>
      </c>
      <c r="F52" s="434">
        <v>100</v>
      </c>
      <c r="G52" s="434">
        <v>100</v>
      </c>
      <c r="H52" s="434">
        <v>100</v>
      </c>
      <c r="I52" s="74"/>
    </row>
    <row r="53" spans="1:9" ht="62.25" customHeight="1">
      <c r="A53" s="316"/>
      <c r="B53" s="317"/>
      <c r="C53" s="317"/>
      <c r="D53" s="317"/>
      <c r="E53" s="317"/>
      <c r="F53" s="317"/>
      <c r="G53" s="317"/>
      <c r="H53" s="317"/>
      <c r="I53" s="76"/>
    </row>
  </sheetData>
  <sheetProtection/>
  <mergeCells count="10">
    <mergeCell ref="A16:H16"/>
    <mergeCell ref="A21:H21"/>
    <mergeCell ref="A22:H22"/>
    <mergeCell ref="A18:H18"/>
    <mergeCell ref="A19:H19"/>
    <mergeCell ref="D44:D45"/>
    <mergeCell ref="D27:D28"/>
    <mergeCell ref="F27:F28"/>
    <mergeCell ref="E27:E28"/>
    <mergeCell ref="E37:E42"/>
  </mergeCells>
  <conditionalFormatting sqref="A19:A2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0" r:id="rId3"/>
  <headerFooter alignWithMargins="0">
    <oddHeader>&amp;C&amp;G</oddHeader>
    <oddFooter>&amp;C&amp;P&amp;RINFORME DE AVANCE TRIMESTRAL ENERO-SEPTIEMBRE 2014</oddFooter>
  </headerFooter>
  <rowBreaks count="2" manualBreakCount="2">
    <brk id="28" max="7" man="1"/>
    <brk id="44" max="7" man="1"/>
  </rowBreaks>
  <drawing r:id="rId1"/>
  <legacyDrawingHF r:id="rId2"/>
</worksheet>
</file>

<file path=xl/worksheets/sheet29.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21">
      <selection activeCell="E27" sqref="E27"/>
    </sheetView>
  </sheetViews>
  <sheetFormatPr defaultColWidth="8.7109375" defaultRowHeight="12.75"/>
  <cols>
    <col min="1" max="1" width="40.421875" style="483" customWidth="1"/>
    <col min="2" max="5" width="18.28125" style="500" customWidth="1"/>
    <col min="6" max="8" width="18.7109375" style="500" customWidth="1"/>
    <col min="9" max="16384" width="8.7109375" style="483" customWidth="1"/>
  </cols>
  <sheetData>
    <row r="10" spans="2:8" ht="24.75" customHeight="1">
      <c r="B10" s="483"/>
      <c r="C10" s="483"/>
      <c r="D10" s="483"/>
      <c r="E10" s="483"/>
      <c r="F10" s="483"/>
      <c r="G10" s="483"/>
      <c r="H10" s="484"/>
    </row>
    <row r="11" spans="2:8" ht="16.5">
      <c r="B11" s="483"/>
      <c r="C11" s="483"/>
      <c r="D11" s="483"/>
      <c r="E11" s="483"/>
      <c r="F11" s="483"/>
      <c r="G11" s="483"/>
      <c r="H11" s="485"/>
    </row>
    <row r="12" spans="2:8" ht="13.5">
      <c r="B12" s="483"/>
      <c r="C12" s="483"/>
      <c r="D12" s="483"/>
      <c r="E12" s="483"/>
      <c r="F12" s="483"/>
      <c r="G12" s="483"/>
      <c r="H12" s="486"/>
    </row>
    <row r="13" spans="2:8" ht="13.5">
      <c r="B13" s="483"/>
      <c r="C13" s="483"/>
      <c r="D13" s="483"/>
      <c r="E13" s="483"/>
      <c r="F13" s="483"/>
      <c r="G13" s="483"/>
      <c r="H13" s="486"/>
    </row>
    <row r="14" spans="2:8" ht="9.75" customHeight="1">
      <c r="B14" s="483"/>
      <c r="C14" s="483"/>
      <c r="D14" s="483"/>
      <c r="E14" s="483"/>
      <c r="F14" s="483"/>
      <c r="G14" s="483"/>
      <c r="H14" s="486"/>
    </row>
    <row r="15" spans="1:8" ht="34.5" customHeight="1">
      <c r="A15" s="564" t="s">
        <v>633</v>
      </c>
      <c r="B15" s="565"/>
      <c r="C15" s="565"/>
      <c r="D15" s="565"/>
      <c r="E15" s="565"/>
      <c r="F15" s="565"/>
      <c r="G15" s="565"/>
      <c r="H15" s="566"/>
    </row>
    <row r="16" spans="1:8" ht="7.5" customHeight="1">
      <c r="A16" s="487"/>
      <c r="B16" s="487"/>
      <c r="C16" s="487"/>
      <c r="D16" s="487"/>
      <c r="E16" s="487"/>
      <c r="F16" s="487"/>
      <c r="G16" s="487"/>
      <c r="H16" s="487"/>
    </row>
    <row r="17" spans="1:8" ht="19.5" customHeight="1">
      <c r="A17" s="567" t="s">
        <v>518</v>
      </c>
      <c r="B17" s="568"/>
      <c r="C17" s="568"/>
      <c r="D17" s="568"/>
      <c r="E17" s="568"/>
      <c r="F17" s="568"/>
      <c r="G17" s="568"/>
      <c r="H17" s="569"/>
    </row>
    <row r="18" spans="1:8" ht="19.5" customHeight="1">
      <c r="A18" s="664" t="s">
        <v>603</v>
      </c>
      <c r="B18" s="665"/>
      <c r="C18" s="665"/>
      <c r="D18" s="665"/>
      <c r="E18" s="665"/>
      <c r="F18" s="665"/>
      <c r="G18" s="665"/>
      <c r="H18" s="666"/>
    </row>
    <row r="19" spans="1:8" ht="6" customHeight="1">
      <c r="A19" s="488"/>
      <c r="B19" s="489"/>
      <c r="C19" s="489"/>
      <c r="D19" s="489"/>
      <c r="E19" s="489"/>
      <c r="F19" s="489"/>
      <c r="G19" s="489"/>
      <c r="H19" s="489"/>
    </row>
    <row r="20" spans="1:9" ht="22.5" customHeight="1">
      <c r="A20" s="661" t="s">
        <v>634</v>
      </c>
      <c r="B20" s="662"/>
      <c r="C20" s="662"/>
      <c r="D20" s="662"/>
      <c r="E20" s="662"/>
      <c r="F20" s="662"/>
      <c r="G20" s="662"/>
      <c r="H20" s="663"/>
      <c r="I20" s="490"/>
    </row>
    <row r="21" spans="1:9" ht="22.5" customHeight="1">
      <c r="A21" s="661" t="s">
        <v>152</v>
      </c>
      <c r="B21" s="662"/>
      <c r="C21" s="662"/>
      <c r="D21" s="662"/>
      <c r="E21" s="662"/>
      <c r="F21" s="662"/>
      <c r="G21" s="662"/>
      <c r="H21" s="663"/>
      <c r="I21" s="490"/>
    </row>
    <row r="22" spans="1:8" ht="6.75" customHeight="1">
      <c r="A22" s="491"/>
      <c r="B22" s="491"/>
      <c r="C22" s="491"/>
      <c r="D22" s="491"/>
      <c r="E22" s="491"/>
      <c r="F22" s="491"/>
      <c r="G22" s="491"/>
      <c r="H22" s="491"/>
    </row>
    <row r="23" spans="1:9" ht="69" customHeight="1">
      <c r="A23" s="492" t="s">
        <v>394</v>
      </c>
      <c r="B23" s="493" t="s">
        <v>395</v>
      </c>
      <c r="C23" s="493" t="s">
        <v>396</v>
      </c>
      <c r="D23" s="493" t="s">
        <v>397</v>
      </c>
      <c r="E23" s="493" t="s">
        <v>398</v>
      </c>
      <c r="F23" s="493" t="s">
        <v>399</v>
      </c>
      <c r="G23" s="493" t="s">
        <v>400</v>
      </c>
      <c r="H23" s="493" t="s">
        <v>401</v>
      </c>
      <c r="I23" s="494"/>
    </row>
    <row r="24" spans="1:9" s="498" customFormat="1" ht="64.5" customHeight="1">
      <c r="A24" s="495" t="s">
        <v>636</v>
      </c>
      <c r="B24" s="496" t="s">
        <v>257</v>
      </c>
      <c r="C24" s="496" t="s">
        <v>258</v>
      </c>
      <c r="D24" s="496" t="s">
        <v>637</v>
      </c>
      <c r="E24" s="496" t="s">
        <v>160</v>
      </c>
      <c r="F24" s="496" t="s">
        <v>638</v>
      </c>
      <c r="G24" s="496" t="s">
        <v>261</v>
      </c>
      <c r="H24" s="496" t="s">
        <v>262</v>
      </c>
      <c r="I24" s="497"/>
    </row>
    <row r="25" spans="1:9" ht="86.25" customHeight="1">
      <c r="A25" s="495" t="s">
        <v>639</v>
      </c>
      <c r="B25" s="496" t="s">
        <v>640</v>
      </c>
      <c r="C25" s="496" t="s">
        <v>258</v>
      </c>
      <c r="D25" s="496" t="s">
        <v>641</v>
      </c>
      <c r="E25" s="496" t="s">
        <v>161</v>
      </c>
      <c r="F25" s="496" t="s">
        <v>638</v>
      </c>
      <c r="G25" s="496" t="s">
        <v>261</v>
      </c>
      <c r="H25" s="496" t="s">
        <v>642</v>
      </c>
      <c r="I25" s="497"/>
    </row>
    <row r="26" spans="1:9" ht="71.25" customHeight="1">
      <c r="A26" s="495" t="s">
        <v>643</v>
      </c>
      <c r="B26" s="496" t="s">
        <v>644</v>
      </c>
      <c r="C26" s="496" t="s">
        <v>259</v>
      </c>
      <c r="D26" s="496" t="s">
        <v>645</v>
      </c>
      <c r="E26" s="496" t="s">
        <v>162</v>
      </c>
      <c r="F26" s="496" t="s">
        <v>638</v>
      </c>
      <c r="G26" s="496" t="s">
        <v>261</v>
      </c>
      <c r="H26" s="496" t="s">
        <v>646</v>
      </c>
      <c r="I26" s="497"/>
    </row>
    <row r="27" spans="1:9" ht="155.25" customHeight="1">
      <c r="A27" s="495" t="s">
        <v>675</v>
      </c>
      <c r="B27" s="496" t="s">
        <v>676</v>
      </c>
      <c r="C27" s="496" t="s">
        <v>260</v>
      </c>
      <c r="D27" s="496" t="s">
        <v>677</v>
      </c>
      <c r="E27" s="496" t="s">
        <v>163</v>
      </c>
      <c r="F27" s="496" t="s">
        <v>638</v>
      </c>
      <c r="G27" s="496" t="s">
        <v>261</v>
      </c>
      <c r="H27" s="496" t="s">
        <v>642</v>
      </c>
      <c r="I27" s="499"/>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&amp;C&amp;P&amp;RINFORME DE AVANCE TRIMESTRAL ENERO- SEPTIEMBRE 2014</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8D628"/>
  </sheetPr>
  <dimension ref="A15:H90"/>
  <sheetViews>
    <sheetView showGridLines="0" zoomScalePageLayoutView="0" workbookViewId="0" topLeftCell="A85">
      <selection activeCell="C90" sqref="C90"/>
    </sheetView>
  </sheetViews>
  <sheetFormatPr defaultColWidth="11.421875" defaultRowHeight="12.75"/>
  <cols>
    <col min="1" max="1" width="19.140625" style="1" customWidth="1"/>
    <col min="2" max="7" width="25.7109375" style="1" customWidth="1"/>
    <col min="8" max="16384" width="11.421875" style="1" customWidth="1"/>
  </cols>
  <sheetData>
    <row r="14" ht="6" customHeight="1"/>
    <row r="15" spans="1:7" ht="34.5" customHeight="1">
      <c r="A15" s="564" t="s">
        <v>448</v>
      </c>
      <c r="B15" s="565"/>
      <c r="C15" s="565"/>
      <c r="D15" s="565"/>
      <c r="E15" s="565"/>
      <c r="F15" s="565"/>
      <c r="G15" s="566"/>
    </row>
    <row r="16" ht="6.75" customHeight="1"/>
    <row r="17" spans="1:7" ht="17.25" customHeight="1">
      <c r="A17" s="567" t="s">
        <v>518</v>
      </c>
      <c r="B17" s="568"/>
      <c r="C17" s="568"/>
      <c r="D17" s="568"/>
      <c r="E17" s="568"/>
      <c r="F17" s="568"/>
      <c r="G17" s="569"/>
    </row>
    <row r="18" spans="1:7" ht="17.25" customHeight="1">
      <c r="A18" s="567" t="s">
        <v>282</v>
      </c>
      <c r="B18" s="568"/>
      <c r="C18" s="568"/>
      <c r="D18" s="568"/>
      <c r="E18" s="568"/>
      <c r="F18" s="568"/>
      <c r="G18" s="569"/>
    </row>
    <row r="19" spans="1:8" ht="25.5" customHeight="1">
      <c r="A19" s="575" t="s">
        <v>322</v>
      </c>
      <c r="B19" s="572" t="s">
        <v>495</v>
      </c>
      <c r="C19" s="573"/>
      <c r="D19" s="574"/>
      <c r="E19" s="480"/>
      <c r="F19" s="572" t="s">
        <v>496</v>
      </c>
      <c r="G19" s="574"/>
      <c r="H19" s="6"/>
    </row>
    <row r="20" spans="1:8" ht="25.5" customHeight="1">
      <c r="A20" s="582"/>
      <c r="B20" s="7" t="s">
        <v>423</v>
      </c>
      <c r="C20" s="7" t="s">
        <v>378</v>
      </c>
      <c r="D20" s="7" t="s">
        <v>379</v>
      </c>
      <c r="E20" s="19" t="s">
        <v>818</v>
      </c>
      <c r="F20" s="19" t="s">
        <v>816</v>
      </c>
      <c r="G20" s="19" t="s">
        <v>817</v>
      </c>
      <c r="H20" s="8"/>
    </row>
    <row r="21" spans="1:7" s="46" customFormat="1" ht="33.75" customHeight="1">
      <c r="A21" s="204">
        <v>1000</v>
      </c>
      <c r="B21" s="205">
        <v>46643680.62</v>
      </c>
      <c r="C21" s="205">
        <v>38260544.66</v>
      </c>
      <c r="D21" s="205">
        <v>38260544.66</v>
      </c>
      <c r="E21" s="205">
        <v>38260544.66</v>
      </c>
      <c r="F21" s="205">
        <f>C21-B21</f>
        <v>-8383135.960000001</v>
      </c>
      <c r="G21" s="205">
        <v>0</v>
      </c>
    </row>
    <row r="22" spans="1:7" s="46" customFormat="1" ht="35.25" customHeight="1">
      <c r="A22" s="199"/>
      <c r="B22" s="193"/>
      <c r="C22" s="193"/>
      <c r="D22" s="193"/>
      <c r="E22" s="193"/>
      <c r="F22" s="193"/>
      <c r="G22" s="193"/>
    </row>
    <row r="23" spans="1:7" s="46" customFormat="1" ht="35.25" customHeight="1">
      <c r="A23" s="202"/>
      <c r="B23" s="203"/>
      <c r="C23" s="203"/>
      <c r="D23" s="203"/>
      <c r="E23" s="203"/>
      <c r="F23" s="203"/>
      <c r="G23" s="203"/>
    </row>
    <row r="24" spans="1:7" s="46" customFormat="1" ht="31.5" customHeight="1">
      <c r="A24" s="200"/>
      <c r="B24" s="194"/>
      <c r="C24" s="194"/>
      <c r="D24" s="194"/>
      <c r="E24" s="194"/>
      <c r="F24" s="194"/>
      <c r="G24" s="194"/>
    </row>
    <row r="25" spans="1:7" s="46" customFormat="1" ht="39.75" customHeight="1">
      <c r="A25" s="199"/>
      <c r="B25" s="193"/>
      <c r="C25" s="193"/>
      <c r="D25" s="193"/>
      <c r="E25" s="193"/>
      <c r="F25" s="193"/>
      <c r="G25" s="193"/>
    </row>
    <row r="26" spans="1:7" s="46" customFormat="1" ht="45.75" customHeight="1">
      <c r="A26" s="200"/>
      <c r="B26" s="194"/>
      <c r="C26" s="194"/>
      <c r="D26" s="194"/>
      <c r="E26" s="194"/>
      <c r="F26" s="194"/>
      <c r="G26" s="194"/>
    </row>
    <row r="27" spans="1:7" s="46" customFormat="1" ht="49.5" customHeight="1">
      <c r="A27" s="199"/>
      <c r="B27" s="193"/>
      <c r="C27" s="193"/>
      <c r="D27" s="193"/>
      <c r="E27" s="193"/>
      <c r="F27" s="193"/>
      <c r="G27" s="193"/>
    </row>
    <row r="28" spans="1:7" s="46" customFormat="1" ht="43.5" customHeight="1">
      <c r="A28" s="200"/>
      <c r="B28" s="194"/>
      <c r="C28" s="194"/>
      <c r="D28" s="194"/>
      <c r="E28" s="194"/>
      <c r="F28" s="194"/>
      <c r="G28" s="194"/>
    </row>
    <row r="29" spans="1:7" s="46" customFormat="1" ht="30.75" customHeight="1">
      <c r="A29" s="206" t="s">
        <v>601</v>
      </c>
      <c r="B29" s="207">
        <v>46643680.62</v>
      </c>
      <c r="C29" s="207">
        <v>38260544.66</v>
      </c>
      <c r="D29" s="207">
        <v>38260544.66</v>
      </c>
      <c r="E29" s="207">
        <v>38260544.66</v>
      </c>
      <c r="F29" s="207">
        <f>C29-B29</f>
        <v>-8383135.960000001</v>
      </c>
      <c r="G29" s="207">
        <v>0</v>
      </c>
    </row>
    <row r="30" spans="1:7" ht="13.5">
      <c r="A30" s="202"/>
      <c r="B30" s="203"/>
      <c r="C30" s="203"/>
      <c r="D30" s="203"/>
      <c r="E30" s="203"/>
      <c r="F30" s="203"/>
      <c r="G30" s="203"/>
    </row>
    <row r="31" spans="1:7" s="46" customFormat="1" ht="49.5" customHeight="1">
      <c r="A31" s="204">
        <v>2000</v>
      </c>
      <c r="B31" s="205"/>
      <c r="C31" s="205"/>
      <c r="D31" s="205"/>
      <c r="E31" s="205"/>
      <c r="F31" s="205"/>
      <c r="G31" s="205"/>
    </row>
    <row r="32" spans="1:7" s="46" customFormat="1" ht="49.5" customHeight="1">
      <c r="A32" s="199"/>
      <c r="B32" s="205">
        <v>15969941.76</v>
      </c>
      <c r="C32" s="205">
        <v>8184617.15</v>
      </c>
      <c r="D32" s="205">
        <v>8184617.15</v>
      </c>
      <c r="E32" s="205">
        <v>8184617.15</v>
      </c>
      <c r="F32" s="205">
        <f>C32-B32</f>
        <v>-7785324.609999999</v>
      </c>
      <c r="G32" s="205">
        <v>0</v>
      </c>
    </row>
    <row r="33" spans="1:7" s="46" customFormat="1" ht="47.25" customHeight="1">
      <c r="A33" s="199"/>
      <c r="B33" s="193"/>
      <c r="C33" s="193"/>
      <c r="D33" s="193"/>
      <c r="E33" s="193"/>
      <c r="F33" s="193"/>
      <c r="G33" s="193"/>
    </row>
    <row r="34" spans="1:7" s="46" customFormat="1" ht="49.5" customHeight="1">
      <c r="A34" s="200"/>
      <c r="B34" s="194"/>
      <c r="C34" s="194"/>
      <c r="D34" s="194"/>
      <c r="E34" s="194"/>
      <c r="F34" s="194"/>
      <c r="G34" s="194"/>
    </row>
    <row r="35" spans="1:7" s="46" customFormat="1" ht="49.5" customHeight="1">
      <c r="A35" s="199"/>
      <c r="B35" s="193"/>
      <c r="C35" s="193"/>
      <c r="D35" s="193"/>
      <c r="E35" s="193"/>
      <c r="F35" s="193"/>
      <c r="G35" s="193"/>
    </row>
    <row r="36" spans="1:7" s="46" customFormat="1" ht="43.5" customHeight="1">
      <c r="A36" s="200"/>
      <c r="B36" s="194"/>
      <c r="C36" s="194"/>
      <c r="D36" s="194"/>
      <c r="E36" s="194"/>
      <c r="F36" s="194"/>
      <c r="G36" s="194"/>
    </row>
    <row r="37" spans="1:7" s="46" customFormat="1" ht="30.75" customHeight="1">
      <c r="A37" s="208" t="s">
        <v>601</v>
      </c>
      <c r="B37" s="207">
        <v>15969941.76</v>
      </c>
      <c r="C37" s="207">
        <v>8184617.15</v>
      </c>
      <c r="D37" s="207">
        <v>8184617.15</v>
      </c>
      <c r="E37" s="207">
        <v>8184617.15</v>
      </c>
      <c r="F37" s="207">
        <f>C37-B37</f>
        <v>-7785324.609999999</v>
      </c>
      <c r="G37" s="207">
        <v>0</v>
      </c>
    </row>
    <row r="38" spans="1:7" s="46" customFormat="1" ht="46.5" customHeight="1">
      <c r="A38" s="204">
        <v>3000</v>
      </c>
      <c r="B38" s="205">
        <v>90499846.49</v>
      </c>
      <c r="C38" s="205">
        <v>86705334.46</v>
      </c>
      <c r="D38" s="205">
        <v>86705334.46</v>
      </c>
      <c r="E38" s="205">
        <v>86705334.46</v>
      </c>
      <c r="F38" s="205">
        <f>C38-B38</f>
        <v>-3794512.030000001</v>
      </c>
      <c r="G38" s="205">
        <v>0</v>
      </c>
    </row>
    <row r="39" spans="1:7" s="46" customFormat="1" ht="49.5" customHeight="1">
      <c r="A39" s="204"/>
      <c r="B39" s="205"/>
      <c r="C39" s="205"/>
      <c r="D39" s="205"/>
      <c r="E39" s="205"/>
      <c r="F39" s="205"/>
      <c r="G39" s="205"/>
    </row>
    <row r="40" spans="1:7" s="46" customFormat="1" ht="49.5" customHeight="1">
      <c r="A40" s="202"/>
      <c r="B40" s="203"/>
      <c r="C40" s="203"/>
      <c r="D40" s="203"/>
      <c r="E40" s="203"/>
      <c r="F40" s="203"/>
      <c r="G40" s="203"/>
    </row>
    <row r="41" spans="1:7" s="46" customFormat="1" ht="31.5" customHeight="1">
      <c r="A41" s="200"/>
      <c r="B41" s="194"/>
      <c r="C41" s="194"/>
      <c r="D41" s="194"/>
      <c r="E41" s="194"/>
      <c r="F41" s="194"/>
      <c r="G41" s="194"/>
    </row>
    <row r="42" spans="1:7" s="46" customFormat="1" ht="47.25" customHeight="1">
      <c r="A42" s="199"/>
      <c r="B42" s="193"/>
      <c r="C42" s="193"/>
      <c r="D42" s="193"/>
      <c r="E42" s="193"/>
      <c r="F42" s="193"/>
      <c r="G42" s="193"/>
    </row>
    <row r="43" spans="1:7" s="46" customFormat="1" ht="43.5" customHeight="1">
      <c r="A43" s="208" t="s">
        <v>601</v>
      </c>
      <c r="B43" s="207">
        <v>90499846.49</v>
      </c>
      <c r="C43" s="207">
        <v>86705334.46</v>
      </c>
      <c r="D43" s="207">
        <v>86705334.46</v>
      </c>
      <c r="E43" s="207">
        <v>86705334.46</v>
      </c>
      <c r="F43" s="207">
        <f>C43-B43</f>
        <v>-3794512.030000001</v>
      </c>
      <c r="G43" s="207">
        <v>0</v>
      </c>
    </row>
    <row r="44" spans="1:7" s="46" customFormat="1" ht="69.75" customHeight="1">
      <c r="A44" s="208" t="s">
        <v>245</v>
      </c>
      <c r="B44" s="207">
        <f>B29+B37+B43</f>
        <v>153113468.87</v>
      </c>
      <c r="C44" s="207">
        <f>C29+C37+C43</f>
        <v>133150496.26999998</v>
      </c>
      <c r="D44" s="207">
        <f>D29+D37+D43</f>
        <v>133150496.26999998</v>
      </c>
      <c r="E44" s="207">
        <f>E29+E37+E43</f>
        <v>133150496.26999998</v>
      </c>
      <c r="F44" s="207">
        <f>C44-B44</f>
        <v>-19962972.600000024</v>
      </c>
      <c r="G44" s="207">
        <v>0</v>
      </c>
    </row>
    <row r="45" spans="1:7" ht="13.5">
      <c r="A45" s="370"/>
      <c r="B45" s="376"/>
      <c r="C45" s="370"/>
      <c r="D45" s="370"/>
      <c r="E45" s="370"/>
      <c r="F45" s="370"/>
      <c r="G45" s="370"/>
    </row>
    <row r="46" spans="1:7" ht="13.5">
      <c r="A46" s="22"/>
      <c r="B46" s="377"/>
      <c r="C46" s="22"/>
      <c r="D46" s="22"/>
      <c r="E46" s="22"/>
      <c r="F46" s="22"/>
      <c r="G46" s="22"/>
    </row>
    <row r="47" spans="1:7" ht="13.5">
      <c r="A47" s="24"/>
      <c r="B47" s="24"/>
      <c r="C47" s="24"/>
      <c r="D47" s="24"/>
      <c r="E47" s="24"/>
      <c r="F47" s="24"/>
      <c r="G47" s="24"/>
    </row>
    <row r="48" spans="1:7" s="46" customFormat="1" ht="46.5" customHeight="1">
      <c r="A48" s="204">
        <v>1000</v>
      </c>
      <c r="B48" s="205">
        <v>44054743</v>
      </c>
      <c r="C48" s="205">
        <v>36541434.21</v>
      </c>
      <c r="D48" s="205">
        <v>36541434.21</v>
      </c>
      <c r="E48" s="205">
        <v>36541434.21</v>
      </c>
      <c r="F48" s="205">
        <f>C48-B48</f>
        <v>-7513308.789999999</v>
      </c>
      <c r="G48" s="205">
        <v>0</v>
      </c>
    </row>
    <row r="49" spans="1:7" s="46" customFormat="1" ht="49.5" customHeight="1">
      <c r="A49" s="204"/>
      <c r="B49" s="205"/>
      <c r="C49" s="205"/>
      <c r="D49" s="205"/>
      <c r="E49" s="205"/>
      <c r="F49" s="205"/>
      <c r="G49" s="205"/>
    </row>
    <row r="50" spans="1:7" s="46" customFormat="1" ht="49.5" customHeight="1">
      <c r="A50" s="202"/>
      <c r="B50" s="203"/>
      <c r="C50" s="203"/>
      <c r="D50" s="203"/>
      <c r="E50" s="203"/>
      <c r="F50" s="203"/>
      <c r="G50" s="203"/>
    </row>
    <row r="51" spans="1:7" s="46" customFormat="1" ht="31.5" customHeight="1">
      <c r="A51" s="200"/>
      <c r="B51" s="194"/>
      <c r="C51" s="194"/>
      <c r="D51" s="194"/>
      <c r="E51" s="194"/>
      <c r="F51" s="194"/>
      <c r="G51" s="194"/>
    </row>
    <row r="52" spans="1:7" s="46" customFormat="1" ht="31.5" customHeight="1">
      <c r="A52" s="199"/>
      <c r="B52" s="193"/>
      <c r="C52" s="193"/>
      <c r="D52" s="193"/>
      <c r="E52" s="193"/>
      <c r="F52" s="193"/>
      <c r="G52" s="193"/>
    </row>
    <row r="53" spans="1:7" s="46" customFormat="1" ht="47.25" customHeight="1">
      <c r="A53" s="199"/>
      <c r="B53" s="193"/>
      <c r="C53" s="193"/>
      <c r="D53" s="193"/>
      <c r="E53" s="193"/>
      <c r="F53" s="193"/>
      <c r="G53" s="193"/>
    </row>
    <row r="54" spans="1:7" s="46" customFormat="1" ht="43.5" customHeight="1">
      <c r="A54" s="208" t="s">
        <v>601</v>
      </c>
      <c r="B54" s="207">
        <v>44054743</v>
      </c>
      <c r="C54" s="207">
        <v>36541434.21</v>
      </c>
      <c r="D54" s="207">
        <v>36541434.21</v>
      </c>
      <c r="E54" s="207">
        <v>36541434.21</v>
      </c>
      <c r="F54" s="207">
        <f>C54-B54</f>
        <v>-7513308.789999999</v>
      </c>
      <c r="G54" s="207">
        <v>0</v>
      </c>
    </row>
    <row r="55" spans="1:7" ht="13.5">
      <c r="A55" s="379"/>
      <c r="B55" s="380"/>
      <c r="C55" s="379"/>
      <c r="D55" s="379"/>
      <c r="E55" s="379"/>
      <c r="F55" s="379"/>
      <c r="G55" s="379"/>
    </row>
    <row r="56" spans="1:7" ht="13.5">
      <c r="A56" s="140"/>
      <c r="B56" s="381"/>
      <c r="C56" s="140"/>
      <c r="D56" s="140"/>
      <c r="E56" s="140"/>
      <c r="F56" s="140"/>
      <c r="G56" s="140"/>
    </row>
    <row r="57" spans="1:7" ht="13.5">
      <c r="A57" s="140"/>
      <c r="B57" s="140"/>
      <c r="C57" s="140"/>
      <c r="D57" s="140"/>
      <c r="E57" s="140"/>
      <c r="F57" s="140"/>
      <c r="G57" s="140"/>
    </row>
    <row r="58" spans="1:7" s="46" customFormat="1" ht="46.5" customHeight="1">
      <c r="A58" s="204">
        <v>2000</v>
      </c>
      <c r="B58" s="205">
        <v>18446597.62</v>
      </c>
      <c r="C58" s="205">
        <v>16591431.33</v>
      </c>
      <c r="D58" s="205">
        <v>16591431.33</v>
      </c>
      <c r="E58" s="205">
        <v>16591431.33</v>
      </c>
      <c r="F58" s="205">
        <f>C58-B58</f>
        <v>-1855166.290000001</v>
      </c>
      <c r="G58" s="205">
        <v>0</v>
      </c>
    </row>
    <row r="59" spans="1:7" s="46" customFormat="1" ht="49.5" customHeight="1">
      <c r="A59" s="204"/>
      <c r="B59" s="205"/>
      <c r="C59" s="205"/>
      <c r="D59" s="205"/>
      <c r="E59" s="205"/>
      <c r="F59" s="205"/>
      <c r="G59" s="205"/>
    </row>
    <row r="60" spans="1:7" s="46" customFormat="1" ht="49.5" customHeight="1">
      <c r="A60" s="202"/>
      <c r="B60" s="203"/>
      <c r="C60" s="203"/>
      <c r="D60" s="203"/>
      <c r="E60" s="203"/>
      <c r="F60" s="203"/>
      <c r="G60" s="203"/>
    </row>
    <row r="61" spans="1:7" s="46" customFormat="1" ht="31.5" customHeight="1">
      <c r="A61" s="200"/>
      <c r="B61" s="194"/>
      <c r="C61" s="194"/>
      <c r="D61" s="194"/>
      <c r="E61" s="194"/>
      <c r="F61" s="194"/>
      <c r="G61" s="194"/>
    </row>
    <row r="62" spans="1:7" s="46" customFormat="1" ht="47.25" customHeight="1">
      <c r="A62" s="199"/>
      <c r="B62" s="193"/>
      <c r="C62" s="193"/>
      <c r="D62" s="193"/>
      <c r="E62" s="193"/>
      <c r="F62" s="193"/>
      <c r="G62" s="193"/>
    </row>
    <row r="63" spans="1:7" s="46" customFormat="1" ht="49.5" customHeight="1">
      <c r="A63" s="199"/>
      <c r="B63" s="193"/>
      <c r="C63" s="193"/>
      <c r="D63" s="193"/>
      <c r="E63" s="193"/>
      <c r="F63" s="193"/>
      <c r="G63" s="193"/>
    </row>
    <row r="64" spans="1:7" s="46" customFormat="1" ht="43.5" customHeight="1">
      <c r="A64" s="208" t="s">
        <v>601</v>
      </c>
      <c r="B64" s="207">
        <v>18446597.62</v>
      </c>
      <c r="C64" s="207">
        <v>16591431.33</v>
      </c>
      <c r="D64" s="207">
        <v>16591431.33</v>
      </c>
      <c r="E64" s="207">
        <v>16591431.33</v>
      </c>
      <c r="F64" s="207">
        <f>C64-B64</f>
        <v>-1855166.290000001</v>
      </c>
      <c r="G64" s="207">
        <v>0</v>
      </c>
    </row>
    <row r="65" spans="1:7" s="46" customFormat="1" ht="30.75" customHeight="1">
      <c r="A65" s="208"/>
      <c r="B65" s="207"/>
      <c r="C65" s="207"/>
      <c r="D65" s="207"/>
      <c r="E65" s="207"/>
      <c r="F65" s="207"/>
      <c r="G65" s="207"/>
    </row>
    <row r="66" spans="1:7" s="46" customFormat="1" ht="46.5" customHeight="1">
      <c r="A66" s="204">
        <v>3000</v>
      </c>
      <c r="B66" s="205">
        <v>101119825.98</v>
      </c>
      <c r="C66" s="205">
        <v>89019596.02</v>
      </c>
      <c r="D66" s="205">
        <v>89019596.02</v>
      </c>
      <c r="E66" s="205">
        <v>89019596.02</v>
      </c>
      <c r="F66" s="205">
        <f>C66-B66</f>
        <v>-12100229.960000008</v>
      </c>
      <c r="G66" s="205">
        <v>0</v>
      </c>
    </row>
    <row r="67" spans="1:7" s="46" customFormat="1" ht="49.5" customHeight="1">
      <c r="A67" s="204"/>
      <c r="B67" s="205"/>
      <c r="C67" s="205"/>
      <c r="D67" s="205"/>
      <c r="E67" s="205"/>
      <c r="F67" s="205"/>
      <c r="G67" s="205"/>
    </row>
    <row r="68" spans="1:7" s="46" customFormat="1" ht="49.5" customHeight="1">
      <c r="A68" s="202"/>
      <c r="B68" s="203"/>
      <c r="C68" s="203"/>
      <c r="D68" s="203"/>
      <c r="E68" s="203"/>
      <c r="F68" s="203"/>
      <c r="G68" s="203"/>
    </row>
    <row r="69" spans="1:7" s="46" customFormat="1" ht="31.5" customHeight="1">
      <c r="A69" s="200"/>
      <c r="B69" s="194"/>
      <c r="C69" s="194"/>
      <c r="D69" s="194"/>
      <c r="E69" s="194"/>
      <c r="F69" s="194"/>
      <c r="G69" s="194"/>
    </row>
    <row r="70" spans="1:7" s="46" customFormat="1" ht="47.25" customHeight="1">
      <c r="A70" s="199"/>
      <c r="B70" s="193"/>
      <c r="C70" s="193"/>
      <c r="D70" s="193"/>
      <c r="E70" s="193"/>
      <c r="F70" s="193"/>
      <c r="G70" s="193"/>
    </row>
    <row r="71" spans="1:7" s="46" customFormat="1" ht="49.5" customHeight="1">
      <c r="A71" s="199"/>
      <c r="B71" s="193"/>
      <c r="C71" s="193"/>
      <c r="D71" s="193"/>
      <c r="E71" s="193"/>
      <c r="F71" s="193"/>
      <c r="G71" s="193"/>
    </row>
    <row r="72" spans="1:7" s="46" customFormat="1" ht="43.5" customHeight="1">
      <c r="A72" s="208" t="s">
        <v>601</v>
      </c>
      <c r="B72" s="207">
        <v>101119825.98</v>
      </c>
      <c r="C72" s="207">
        <v>89019596.02</v>
      </c>
      <c r="D72" s="207">
        <v>89019596.02</v>
      </c>
      <c r="E72" s="207">
        <v>89019596.02</v>
      </c>
      <c r="F72" s="207">
        <f>C72-B72</f>
        <v>-12100229.960000008</v>
      </c>
      <c r="G72" s="207">
        <v>0</v>
      </c>
    </row>
    <row r="73" spans="1:7" s="46" customFormat="1" ht="39.75" customHeight="1">
      <c r="A73" s="208"/>
      <c r="B73" s="207"/>
      <c r="C73" s="207"/>
      <c r="D73" s="207"/>
      <c r="E73" s="207"/>
      <c r="F73" s="207"/>
      <c r="G73" s="207"/>
    </row>
    <row r="74" spans="1:7" s="46" customFormat="1" ht="46.5" customHeight="1">
      <c r="A74" s="204">
        <v>5000</v>
      </c>
      <c r="B74" s="205">
        <v>0</v>
      </c>
      <c r="C74" s="205">
        <v>0</v>
      </c>
      <c r="D74" s="205">
        <v>0</v>
      </c>
      <c r="E74" s="205">
        <v>0</v>
      </c>
      <c r="F74" s="205">
        <v>0</v>
      </c>
      <c r="G74" s="205">
        <v>0</v>
      </c>
    </row>
    <row r="75" spans="1:7" s="46" customFormat="1" ht="49.5" customHeight="1">
      <c r="A75" s="204"/>
      <c r="B75" s="205"/>
      <c r="C75" s="205"/>
      <c r="D75" s="205"/>
      <c r="E75" s="205"/>
      <c r="F75" s="205"/>
      <c r="G75" s="205"/>
    </row>
    <row r="76" spans="1:7" s="46" customFormat="1" ht="49.5" customHeight="1">
      <c r="A76" s="202"/>
      <c r="B76" s="203"/>
      <c r="C76" s="203"/>
      <c r="D76" s="203"/>
      <c r="E76" s="203"/>
      <c r="F76" s="203"/>
      <c r="G76" s="203"/>
    </row>
    <row r="77" spans="1:7" s="46" customFormat="1" ht="49.5" customHeight="1">
      <c r="A77" s="200"/>
      <c r="B77" s="194"/>
      <c r="C77" s="194"/>
      <c r="D77" s="194"/>
      <c r="E77" s="194"/>
      <c r="F77" s="194"/>
      <c r="G77" s="194"/>
    </row>
    <row r="78" spans="1:7" s="46" customFormat="1" ht="49.5" customHeight="1">
      <c r="A78" s="378" t="s">
        <v>601</v>
      </c>
      <c r="B78" s="205">
        <v>0</v>
      </c>
      <c r="C78" s="205">
        <v>0</v>
      </c>
      <c r="D78" s="205">
        <v>0</v>
      </c>
      <c r="E78" s="205">
        <v>0</v>
      </c>
      <c r="F78" s="205">
        <v>0</v>
      </c>
      <c r="G78" s="205">
        <v>0</v>
      </c>
    </row>
    <row r="79" spans="1:7" s="46" customFormat="1" ht="56.25" customHeight="1">
      <c r="A79" s="208" t="s">
        <v>753</v>
      </c>
      <c r="B79" s="207">
        <f>B54+B64+B72+B78</f>
        <v>163621166.60000002</v>
      </c>
      <c r="C79" s="207">
        <f>C54+C64+C72+C78</f>
        <v>142152461.56</v>
      </c>
      <c r="D79" s="207">
        <f>D54+D64+D72+D78</f>
        <v>142152461.56</v>
      </c>
      <c r="E79" s="207">
        <f>E54+E64+E72+E78</f>
        <v>142152461.56</v>
      </c>
      <c r="F79" s="207">
        <f>C79-B79</f>
        <v>-21468705.04000002</v>
      </c>
      <c r="G79" s="207">
        <v>0</v>
      </c>
    </row>
    <row r="80" spans="1:7" s="46" customFormat="1" ht="51.75" customHeight="1">
      <c r="A80" s="208" t="s">
        <v>602</v>
      </c>
      <c r="B80" s="207">
        <f>B44+B79</f>
        <v>316734635.47</v>
      </c>
      <c r="C80" s="207">
        <f>C44+C79</f>
        <v>275302957.83</v>
      </c>
      <c r="D80" s="207">
        <f>D44+D79</f>
        <v>275302957.83</v>
      </c>
      <c r="E80" s="207">
        <f>E44+E79</f>
        <v>275302957.83</v>
      </c>
      <c r="F80" s="207">
        <f>C80-B80</f>
        <v>-41431677.640000045</v>
      </c>
      <c r="G80" s="207">
        <v>0</v>
      </c>
    </row>
    <row r="90" ht="13.5">
      <c r="C90" s="502"/>
    </row>
  </sheetData>
  <sheetProtection/>
  <mergeCells count="6">
    <mergeCell ref="A19:A20"/>
    <mergeCell ref="A15:G15"/>
    <mergeCell ref="A17:G17"/>
    <mergeCell ref="A18:G18"/>
    <mergeCell ref="B19:D19"/>
    <mergeCell ref="F19:G19"/>
  </mergeCells>
  <printOptions horizontalCentered="1"/>
  <pageMargins left="0.5905511811023623" right="0.5905511811023623" top="0.35433070866141736" bottom="0.35433070866141736" header="0.3937007874015748" footer="0.1968503937007874"/>
  <pageSetup horizontalDpi="600" verticalDpi="600" orientation="landscape" scale="73" r:id="rId3"/>
  <headerFooter alignWithMargins="0">
    <oddHeader>&amp;C&amp;G</oddHeader>
    <oddFooter>&amp;C&amp;P&amp;RINFORME DE AVANCE TRIMESTRAL ENERO-SEPTIEMBRE 2014</oddFooter>
  </headerFooter>
  <rowBreaks count="6" manualBreakCount="6">
    <brk id="29" max="255" man="1"/>
    <brk id="37" max="255" man="1"/>
    <brk id="44" max="255" man="1"/>
    <brk id="57" max="255" man="1"/>
    <brk id="65" max="255" man="1"/>
    <brk id="73" max="255" man="1"/>
  </rowBreaks>
  <drawing r:id="rId1"/>
  <legacyDrawingHF r:id="rId2"/>
</worksheet>
</file>

<file path=xl/worksheets/sheet30.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19">
      <selection activeCell="G27" sqref="G27"/>
    </sheetView>
  </sheetViews>
  <sheetFormatPr defaultColWidth="8.7109375" defaultRowHeight="12.75"/>
  <cols>
    <col min="1" max="1" width="40.421875" style="483" customWidth="1"/>
    <col min="2" max="5" width="18.28125" style="500" customWidth="1"/>
    <col min="6" max="8" width="18.7109375" style="500" customWidth="1"/>
    <col min="9" max="16384" width="8.7109375" style="483" customWidth="1"/>
  </cols>
  <sheetData>
    <row r="10" spans="2:8" ht="24.75" customHeight="1">
      <c r="B10" s="483"/>
      <c r="C10" s="483"/>
      <c r="D10" s="483"/>
      <c r="E10" s="483"/>
      <c r="F10" s="483"/>
      <c r="G10" s="483"/>
      <c r="H10" s="484"/>
    </row>
    <row r="11" spans="2:8" ht="16.5">
      <c r="B11" s="483"/>
      <c r="C11" s="483"/>
      <c r="D11" s="483"/>
      <c r="E11" s="483"/>
      <c r="F11" s="483"/>
      <c r="G11" s="483"/>
      <c r="H11" s="485"/>
    </row>
    <row r="12" spans="2:8" ht="13.5">
      <c r="B12" s="483"/>
      <c r="C12" s="483"/>
      <c r="D12" s="483"/>
      <c r="E12" s="483"/>
      <c r="F12" s="483"/>
      <c r="G12" s="483"/>
      <c r="H12" s="486"/>
    </row>
    <row r="13" spans="2:8" ht="13.5">
      <c r="B13" s="483"/>
      <c r="C13" s="483"/>
      <c r="D13" s="483"/>
      <c r="E13" s="483"/>
      <c r="F13" s="483"/>
      <c r="G13" s="483"/>
      <c r="H13" s="486"/>
    </row>
    <row r="14" spans="2:8" ht="9.75" customHeight="1">
      <c r="B14" s="483"/>
      <c r="C14" s="483"/>
      <c r="D14" s="483"/>
      <c r="E14" s="483"/>
      <c r="F14" s="483"/>
      <c r="G14" s="483"/>
      <c r="H14" s="486"/>
    </row>
    <row r="15" spans="1:8" ht="34.5" customHeight="1">
      <c r="A15" s="564" t="s">
        <v>633</v>
      </c>
      <c r="B15" s="565"/>
      <c r="C15" s="565"/>
      <c r="D15" s="565"/>
      <c r="E15" s="565"/>
      <c r="F15" s="565"/>
      <c r="G15" s="565"/>
      <c r="H15" s="566"/>
    </row>
    <row r="16" spans="1:8" ht="7.5" customHeight="1">
      <c r="A16" s="487"/>
      <c r="B16" s="487"/>
      <c r="C16" s="487"/>
      <c r="D16" s="487"/>
      <c r="E16" s="487"/>
      <c r="F16" s="487"/>
      <c r="G16" s="487"/>
      <c r="H16" s="487"/>
    </row>
    <row r="17" spans="1:8" ht="19.5" customHeight="1">
      <c r="A17" s="567" t="s">
        <v>518</v>
      </c>
      <c r="B17" s="568"/>
      <c r="C17" s="568"/>
      <c r="D17" s="568"/>
      <c r="E17" s="568"/>
      <c r="F17" s="568"/>
      <c r="G17" s="568"/>
      <c r="H17" s="569"/>
    </row>
    <row r="18" spans="1:8" ht="19.5" customHeight="1">
      <c r="A18" s="664" t="s">
        <v>284</v>
      </c>
      <c r="B18" s="665"/>
      <c r="C18" s="665"/>
      <c r="D18" s="665"/>
      <c r="E18" s="665"/>
      <c r="F18" s="665"/>
      <c r="G18" s="665"/>
      <c r="H18" s="666"/>
    </row>
    <row r="19" spans="1:8" ht="6" customHeight="1">
      <c r="A19" s="488"/>
      <c r="B19" s="489"/>
      <c r="C19" s="489"/>
      <c r="D19" s="489"/>
      <c r="E19" s="489"/>
      <c r="F19" s="489"/>
      <c r="G19" s="489"/>
      <c r="H19" s="489"/>
    </row>
    <row r="20" spans="1:9" ht="22.5" customHeight="1">
      <c r="A20" s="661" t="s">
        <v>678</v>
      </c>
      <c r="B20" s="662"/>
      <c r="C20" s="662"/>
      <c r="D20" s="662"/>
      <c r="E20" s="662"/>
      <c r="F20" s="662"/>
      <c r="G20" s="662"/>
      <c r="H20" s="663"/>
      <c r="I20" s="490"/>
    </row>
    <row r="21" spans="1:9" ht="22.5" customHeight="1">
      <c r="A21" s="661" t="s">
        <v>151</v>
      </c>
      <c r="B21" s="662"/>
      <c r="C21" s="662"/>
      <c r="D21" s="662"/>
      <c r="E21" s="662"/>
      <c r="F21" s="662"/>
      <c r="G21" s="662"/>
      <c r="H21" s="663"/>
      <c r="I21" s="490"/>
    </row>
    <row r="22" spans="1:8" ht="6.75" customHeight="1">
      <c r="A22" s="491"/>
      <c r="B22" s="491"/>
      <c r="C22" s="491"/>
      <c r="D22" s="491"/>
      <c r="E22" s="491"/>
      <c r="F22" s="491"/>
      <c r="G22" s="491"/>
      <c r="H22" s="491"/>
    </row>
    <row r="23" spans="1:9" ht="69" customHeight="1">
      <c r="A23" s="492" t="s">
        <v>394</v>
      </c>
      <c r="B23" s="493" t="s">
        <v>395</v>
      </c>
      <c r="C23" s="493" t="s">
        <v>396</v>
      </c>
      <c r="D23" s="493" t="s">
        <v>397</v>
      </c>
      <c r="E23" s="493" t="s">
        <v>398</v>
      </c>
      <c r="F23" s="493" t="s">
        <v>399</v>
      </c>
      <c r="G23" s="493" t="s">
        <v>400</v>
      </c>
      <c r="H23" s="493" t="s">
        <v>401</v>
      </c>
      <c r="I23" s="494"/>
    </row>
    <row r="24" spans="1:9" s="498" customFormat="1" ht="90" customHeight="1">
      <c r="A24" s="495" t="s">
        <v>679</v>
      </c>
      <c r="B24" s="496" t="s">
        <v>680</v>
      </c>
      <c r="C24" s="496" t="s">
        <v>258</v>
      </c>
      <c r="D24" s="496" t="s">
        <v>681</v>
      </c>
      <c r="E24" s="496" t="s">
        <v>164</v>
      </c>
      <c r="F24" s="496" t="s">
        <v>153</v>
      </c>
      <c r="G24" s="496" t="s">
        <v>261</v>
      </c>
      <c r="H24" s="496" t="s">
        <v>682</v>
      </c>
      <c r="I24" s="497"/>
    </row>
    <row r="25" spans="1:9" ht="95.25" customHeight="1">
      <c r="A25" s="495" t="s">
        <v>683</v>
      </c>
      <c r="B25" s="496" t="s">
        <v>680</v>
      </c>
      <c r="C25" s="496" t="s">
        <v>258</v>
      </c>
      <c r="D25" s="496" t="s">
        <v>684</v>
      </c>
      <c r="E25" s="496" t="s">
        <v>165</v>
      </c>
      <c r="F25" s="496" t="s">
        <v>154</v>
      </c>
      <c r="G25" s="496" t="s">
        <v>261</v>
      </c>
      <c r="H25" s="496" t="s">
        <v>685</v>
      </c>
      <c r="I25" s="497"/>
    </row>
    <row r="26" spans="1:9" ht="90" customHeight="1">
      <c r="A26" s="495" t="s">
        <v>686</v>
      </c>
      <c r="B26" s="496" t="s">
        <v>687</v>
      </c>
      <c r="C26" s="496" t="s">
        <v>259</v>
      </c>
      <c r="D26" s="496" t="s">
        <v>688</v>
      </c>
      <c r="E26" s="496" t="s">
        <v>166</v>
      </c>
      <c r="F26" s="496" t="s">
        <v>156</v>
      </c>
      <c r="G26" s="496" t="s">
        <v>261</v>
      </c>
      <c r="H26" s="496" t="s">
        <v>689</v>
      </c>
      <c r="I26" s="497"/>
    </row>
    <row r="27" spans="1:9" ht="90" customHeight="1">
      <c r="A27" s="495" t="s">
        <v>690</v>
      </c>
      <c r="B27" s="496" t="s">
        <v>691</v>
      </c>
      <c r="C27" s="496" t="s">
        <v>258</v>
      </c>
      <c r="D27" s="496" t="s">
        <v>692</v>
      </c>
      <c r="E27" s="496" t="s">
        <v>167</v>
      </c>
      <c r="F27" s="496" t="s">
        <v>155</v>
      </c>
      <c r="G27" s="496" t="s">
        <v>261</v>
      </c>
      <c r="H27" s="496" t="s">
        <v>685</v>
      </c>
      <c r="I27" s="499"/>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&amp;C&amp;P&amp;RINFORME DE AVANCE TRIMESTRAL ENERO-SEPTIEMBRE 2014</oddFooter>
  </headerFooter>
  <drawing r:id="rId1"/>
  <legacyDrawingHF r:id="rId2"/>
</worksheet>
</file>

<file path=xl/worksheets/sheet31.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13">
      <selection activeCell="I27" sqref="I27"/>
    </sheetView>
  </sheetViews>
  <sheetFormatPr defaultColWidth="8.7109375" defaultRowHeight="12.75"/>
  <cols>
    <col min="1" max="1" width="40.421875" style="483" customWidth="1"/>
    <col min="2" max="5" width="18.28125" style="500" customWidth="1"/>
    <col min="6" max="8" width="18.7109375" style="500" customWidth="1"/>
    <col min="9" max="16384" width="8.7109375" style="483" customWidth="1"/>
  </cols>
  <sheetData>
    <row r="10" spans="2:8" ht="24.75" customHeight="1">
      <c r="B10" s="483"/>
      <c r="C10" s="483"/>
      <c r="D10" s="483"/>
      <c r="E10" s="483"/>
      <c r="F10" s="483"/>
      <c r="G10" s="483"/>
      <c r="H10" s="484"/>
    </row>
    <row r="11" spans="2:8" ht="16.5">
      <c r="B11" s="483"/>
      <c r="C11" s="483"/>
      <c r="D11" s="483"/>
      <c r="E11" s="483"/>
      <c r="F11" s="483"/>
      <c r="G11" s="483"/>
      <c r="H11" s="485"/>
    </row>
    <row r="12" spans="2:8" ht="13.5">
      <c r="B12" s="483"/>
      <c r="C12" s="483"/>
      <c r="D12" s="483"/>
      <c r="E12" s="483"/>
      <c r="F12" s="483"/>
      <c r="G12" s="483"/>
      <c r="H12" s="486"/>
    </row>
    <row r="13" spans="2:8" ht="13.5">
      <c r="B13" s="483"/>
      <c r="C13" s="483"/>
      <c r="D13" s="483"/>
      <c r="E13" s="483"/>
      <c r="F13" s="483"/>
      <c r="G13" s="483"/>
      <c r="H13" s="486"/>
    </row>
    <row r="14" spans="2:8" ht="9.75" customHeight="1">
      <c r="B14" s="483"/>
      <c r="C14" s="483"/>
      <c r="D14" s="483"/>
      <c r="E14" s="483"/>
      <c r="F14" s="483"/>
      <c r="G14" s="483"/>
      <c r="H14" s="486"/>
    </row>
    <row r="15" spans="1:8" ht="34.5" customHeight="1">
      <c r="A15" s="564" t="s">
        <v>633</v>
      </c>
      <c r="B15" s="565"/>
      <c r="C15" s="565"/>
      <c r="D15" s="565"/>
      <c r="E15" s="565"/>
      <c r="F15" s="565"/>
      <c r="G15" s="565"/>
      <c r="H15" s="566"/>
    </row>
    <row r="16" spans="1:8" ht="7.5" customHeight="1">
      <c r="A16" s="487"/>
      <c r="B16" s="487"/>
      <c r="C16" s="487"/>
      <c r="D16" s="487"/>
      <c r="E16" s="487"/>
      <c r="F16" s="487"/>
      <c r="G16" s="487"/>
      <c r="H16" s="487"/>
    </row>
    <row r="17" spans="1:8" ht="19.5" customHeight="1">
      <c r="A17" s="567" t="s">
        <v>518</v>
      </c>
      <c r="B17" s="568"/>
      <c r="C17" s="568"/>
      <c r="D17" s="568"/>
      <c r="E17" s="568"/>
      <c r="F17" s="568"/>
      <c r="G17" s="568"/>
      <c r="H17" s="569"/>
    </row>
    <row r="18" spans="1:8" ht="19.5" customHeight="1">
      <c r="A18" s="664" t="s">
        <v>603</v>
      </c>
      <c r="B18" s="665"/>
      <c r="C18" s="665"/>
      <c r="D18" s="665"/>
      <c r="E18" s="665"/>
      <c r="F18" s="665"/>
      <c r="G18" s="665"/>
      <c r="H18" s="666"/>
    </row>
    <row r="19" spans="1:8" ht="6" customHeight="1">
      <c r="A19" s="488"/>
      <c r="B19" s="489"/>
      <c r="C19" s="489"/>
      <c r="D19" s="489"/>
      <c r="E19" s="489"/>
      <c r="F19" s="489"/>
      <c r="G19" s="489"/>
      <c r="H19" s="489"/>
    </row>
    <row r="20" spans="1:9" ht="22.5" customHeight="1">
      <c r="A20" s="661" t="s">
        <v>693</v>
      </c>
      <c r="B20" s="662"/>
      <c r="C20" s="662"/>
      <c r="D20" s="662"/>
      <c r="E20" s="662"/>
      <c r="F20" s="662"/>
      <c r="G20" s="662"/>
      <c r="H20" s="663"/>
      <c r="I20" s="490"/>
    </row>
    <row r="21" spans="1:9" ht="22.5" customHeight="1">
      <c r="A21" s="661" t="s">
        <v>635</v>
      </c>
      <c r="B21" s="662"/>
      <c r="C21" s="662"/>
      <c r="D21" s="662"/>
      <c r="E21" s="662"/>
      <c r="F21" s="662"/>
      <c r="G21" s="662"/>
      <c r="H21" s="663"/>
      <c r="I21" s="490"/>
    </row>
    <row r="22" spans="1:8" ht="6.75" customHeight="1">
      <c r="A22" s="491"/>
      <c r="B22" s="491"/>
      <c r="C22" s="491"/>
      <c r="D22" s="491"/>
      <c r="E22" s="491"/>
      <c r="F22" s="491"/>
      <c r="G22" s="491"/>
      <c r="H22" s="491"/>
    </row>
    <row r="23" spans="1:9" ht="69" customHeight="1">
      <c r="A23" s="492" t="s">
        <v>394</v>
      </c>
      <c r="B23" s="493" t="s">
        <v>395</v>
      </c>
      <c r="C23" s="493" t="s">
        <v>396</v>
      </c>
      <c r="D23" s="493" t="s">
        <v>397</v>
      </c>
      <c r="E23" s="493" t="s">
        <v>398</v>
      </c>
      <c r="F23" s="493" t="s">
        <v>399</v>
      </c>
      <c r="G23" s="493" t="s">
        <v>400</v>
      </c>
      <c r="H23" s="493" t="s">
        <v>401</v>
      </c>
      <c r="I23" s="494"/>
    </row>
    <row r="24" spans="1:9" s="498" customFormat="1" ht="90" customHeight="1">
      <c r="A24" s="495" t="s">
        <v>694</v>
      </c>
      <c r="B24" s="496" t="s">
        <v>691</v>
      </c>
      <c r="C24" s="496" t="s">
        <v>258</v>
      </c>
      <c r="D24" s="496" t="s">
        <v>695</v>
      </c>
      <c r="E24" s="496" t="s">
        <v>168</v>
      </c>
      <c r="F24" s="496" t="s">
        <v>157</v>
      </c>
      <c r="G24" s="496" t="s">
        <v>261</v>
      </c>
      <c r="H24" s="496" t="s">
        <v>685</v>
      </c>
      <c r="I24" s="497"/>
    </row>
    <row r="25" spans="1:9" ht="95.25" customHeight="1">
      <c r="A25" s="495" t="s">
        <v>696</v>
      </c>
      <c r="B25" s="496" t="s">
        <v>691</v>
      </c>
      <c r="C25" s="496" t="s">
        <v>258</v>
      </c>
      <c r="D25" s="496" t="s">
        <v>697</v>
      </c>
      <c r="E25" s="496" t="s">
        <v>169</v>
      </c>
      <c r="F25" s="496" t="s">
        <v>158</v>
      </c>
      <c r="G25" s="496" t="s">
        <v>261</v>
      </c>
      <c r="H25" s="496" t="s">
        <v>685</v>
      </c>
      <c r="I25" s="497"/>
    </row>
    <row r="26" spans="1:9" ht="90" customHeight="1">
      <c r="A26" s="495" t="s">
        <v>698</v>
      </c>
      <c r="B26" s="496" t="s">
        <v>699</v>
      </c>
      <c r="C26" s="496" t="s">
        <v>259</v>
      </c>
      <c r="D26" s="496" t="s">
        <v>700</v>
      </c>
      <c r="E26" s="496" t="s">
        <v>170</v>
      </c>
      <c r="F26" s="496" t="s">
        <v>159</v>
      </c>
      <c r="G26" s="496" t="s">
        <v>261</v>
      </c>
      <c r="H26" s="496" t="s">
        <v>689</v>
      </c>
      <c r="I26" s="497"/>
    </row>
    <row r="27" spans="1:9" ht="90" customHeight="1">
      <c r="A27" s="495" t="s">
        <v>701</v>
      </c>
      <c r="B27" s="496" t="s">
        <v>680</v>
      </c>
      <c r="C27" s="496" t="s">
        <v>258</v>
      </c>
      <c r="D27" s="496" t="s">
        <v>702</v>
      </c>
      <c r="E27" s="496" t="s">
        <v>172</v>
      </c>
      <c r="F27" s="496" t="s">
        <v>171</v>
      </c>
      <c r="G27" s="496" t="s">
        <v>261</v>
      </c>
      <c r="H27" s="496" t="s">
        <v>685</v>
      </c>
      <c r="I27" s="499"/>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&amp;C&amp;P&amp;RINFORME DE AVANCE TRIMESTRAL ENERO-SEPTIEMBRE 2014</oddFooter>
  </headerFooter>
  <drawing r:id="rId1"/>
  <legacyDrawingHF r:id="rId2"/>
</worksheet>
</file>

<file path=xl/worksheets/sheet32.xml><?xml version="1.0" encoding="utf-8"?>
<worksheet xmlns="http://schemas.openxmlformats.org/spreadsheetml/2006/main" xmlns:r="http://schemas.openxmlformats.org/officeDocument/2006/relationships">
  <sheetPr>
    <tabColor rgb="FFF8D628"/>
  </sheetPr>
  <dimension ref="A1:G41"/>
  <sheetViews>
    <sheetView showGridLines="0" zoomScale="80" zoomScaleNormal="80" zoomScalePageLayoutView="0" workbookViewId="0" topLeftCell="A1">
      <selection activeCell="F18" sqref="F18"/>
    </sheetView>
  </sheetViews>
  <sheetFormatPr defaultColWidth="11.421875" defaultRowHeight="12.75"/>
  <cols>
    <col min="1" max="1" width="35.7109375" style="1" customWidth="1"/>
    <col min="2" max="2" width="16.28125" style="1" customWidth="1"/>
    <col min="3" max="3" width="15.00390625" style="1" customWidth="1"/>
    <col min="4" max="4" width="19.00390625" style="1" customWidth="1"/>
    <col min="5" max="5" width="15.7109375" style="1" customWidth="1"/>
    <col min="6" max="6" width="45.7109375" style="1" customWidth="1"/>
    <col min="7" max="16384" width="11.421875" style="1" customWidth="1"/>
  </cols>
  <sheetData>
    <row r="1" ht="15" customHeight="1">
      <c r="F1" s="2"/>
    </row>
    <row r="2" ht="15" customHeight="1">
      <c r="F2" s="4"/>
    </row>
    <row r="3" ht="15" customHeight="1">
      <c r="F3" s="4"/>
    </row>
    <row r="4" ht="15" customHeight="1">
      <c r="F4" s="4"/>
    </row>
    <row r="5" ht="15" customHeight="1">
      <c r="F5" s="4"/>
    </row>
    <row r="6" ht="15" customHeight="1">
      <c r="F6" s="4"/>
    </row>
    <row r="7" ht="15" customHeight="1"/>
    <row r="8" ht="15" customHeight="1"/>
    <row r="9" ht="15" customHeight="1"/>
    <row r="10" ht="15" customHeight="1"/>
    <row r="11" ht="6" customHeight="1"/>
    <row r="12" spans="1:6" ht="34.5" customHeight="1">
      <c r="A12" s="564" t="s">
        <v>482</v>
      </c>
      <c r="B12" s="565"/>
      <c r="C12" s="565"/>
      <c r="D12" s="565"/>
      <c r="E12" s="565"/>
      <c r="F12" s="566"/>
    </row>
    <row r="13" ht="5.25" customHeight="1"/>
    <row r="14" spans="1:6" ht="19.5" customHeight="1">
      <c r="A14" s="567" t="s">
        <v>517</v>
      </c>
      <c r="B14" s="568"/>
      <c r="C14" s="568"/>
      <c r="D14" s="568"/>
      <c r="E14" s="568"/>
      <c r="F14" s="569"/>
    </row>
    <row r="15" spans="1:6" ht="19.5" customHeight="1">
      <c r="A15" s="567" t="s">
        <v>285</v>
      </c>
      <c r="B15" s="568"/>
      <c r="C15" s="568"/>
      <c r="D15" s="568"/>
      <c r="E15" s="568"/>
      <c r="F15" s="569"/>
    </row>
    <row r="16" spans="1:7" ht="34.5" customHeight="1">
      <c r="A16" s="676" t="s">
        <v>510</v>
      </c>
      <c r="B16" s="677"/>
      <c r="C16" s="677"/>
      <c r="D16" s="677"/>
      <c r="E16" s="677"/>
      <c r="F16" s="678"/>
      <c r="G16" s="8"/>
    </row>
    <row r="17" spans="1:6" ht="34.5" customHeight="1">
      <c r="A17" s="152" t="s">
        <v>505</v>
      </c>
      <c r="B17" s="679" t="s">
        <v>332</v>
      </c>
      <c r="C17" s="680"/>
      <c r="D17" s="683" t="s">
        <v>506</v>
      </c>
      <c r="E17" s="680"/>
      <c r="F17" s="9" t="s">
        <v>511</v>
      </c>
    </row>
    <row r="18" spans="1:6" ht="18" customHeight="1">
      <c r="A18" s="315">
        <v>1344142647</v>
      </c>
      <c r="B18" s="681">
        <v>1463993272.51</v>
      </c>
      <c r="C18" s="682"/>
      <c r="D18" s="681">
        <v>119850625.51</v>
      </c>
      <c r="E18" s="682"/>
      <c r="F18" s="393" t="s">
        <v>473</v>
      </c>
    </row>
    <row r="19" spans="1:6" ht="9" customHeight="1">
      <c r="A19" s="81"/>
      <c r="B19" s="81"/>
      <c r="C19" s="81"/>
      <c r="D19" s="82"/>
      <c r="E19" s="82"/>
      <c r="F19" s="83"/>
    </row>
    <row r="20" spans="1:6" ht="12" customHeight="1">
      <c r="A20" s="575" t="s">
        <v>450</v>
      </c>
      <c r="B20" s="575" t="s">
        <v>505</v>
      </c>
      <c r="C20" s="575" t="s">
        <v>332</v>
      </c>
      <c r="D20" s="575" t="s">
        <v>390</v>
      </c>
      <c r="E20" s="575" t="s">
        <v>504</v>
      </c>
      <c r="F20" s="94" t="s">
        <v>451</v>
      </c>
    </row>
    <row r="21" spans="1:6" ht="12" customHeight="1">
      <c r="A21" s="592"/>
      <c r="B21" s="592"/>
      <c r="C21" s="592"/>
      <c r="D21" s="592"/>
      <c r="E21" s="592"/>
      <c r="F21" s="95" t="s">
        <v>452</v>
      </c>
    </row>
    <row r="22" spans="1:6" ht="12" customHeight="1">
      <c r="A22" s="576"/>
      <c r="B22" s="576"/>
      <c r="C22" s="576"/>
      <c r="D22" s="576"/>
      <c r="E22" s="576"/>
      <c r="F22" s="96" t="s">
        <v>453</v>
      </c>
    </row>
    <row r="23" spans="1:6" ht="16.5" customHeight="1">
      <c r="A23" s="670" t="s">
        <v>310</v>
      </c>
      <c r="B23" s="670" t="s">
        <v>311</v>
      </c>
      <c r="C23" s="670" t="s">
        <v>312</v>
      </c>
      <c r="D23" s="670" t="s">
        <v>314</v>
      </c>
      <c r="E23" s="670" t="s">
        <v>315</v>
      </c>
      <c r="F23" s="101" t="s">
        <v>391</v>
      </c>
    </row>
    <row r="24" spans="1:6" ht="16.5" customHeight="1">
      <c r="A24" s="671"/>
      <c r="B24" s="671"/>
      <c r="C24" s="671"/>
      <c r="D24" s="671"/>
      <c r="E24" s="671"/>
      <c r="F24" s="114" t="s">
        <v>392</v>
      </c>
    </row>
    <row r="25" spans="1:6" ht="16.5" customHeight="1">
      <c r="A25" s="672"/>
      <c r="B25" s="672"/>
      <c r="C25" s="672"/>
      <c r="D25" s="672"/>
      <c r="E25" s="672"/>
      <c r="F25" s="115" t="s">
        <v>393</v>
      </c>
    </row>
    <row r="26" spans="1:6" ht="16.5" customHeight="1">
      <c r="A26" s="673"/>
      <c r="B26" s="667"/>
      <c r="C26" s="667"/>
      <c r="D26" s="667"/>
      <c r="E26" s="667"/>
      <c r="F26" s="116"/>
    </row>
    <row r="27" spans="1:6" ht="16.5" customHeight="1">
      <c r="A27" s="674"/>
      <c r="B27" s="668"/>
      <c r="C27" s="668"/>
      <c r="D27" s="668"/>
      <c r="E27" s="668"/>
      <c r="F27" s="48"/>
    </row>
    <row r="28" spans="1:6" ht="16.5" customHeight="1">
      <c r="A28" s="675"/>
      <c r="B28" s="669"/>
      <c r="C28" s="669"/>
      <c r="D28" s="669"/>
      <c r="E28" s="669"/>
      <c r="F28" s="84"/>
    </row>
    <row r="29" spans="1:6" ht="16.5" customHeight="1">
      <c r="A29" s="673"/>
      <c r="B29" s="667"/>
      <c r="C29" s="667"/>
      <c r="D29" s="667"/>
      <c r="E29" s="667"/>
      <c r="F29" s="116"/>
    </row>
    <row r="30" spans="1:6" ht="16.5" customHeight="1">
      <c r="A30" s="674"/>
      <c r="B30" s="668"/>
      <c r="C30" s="668"/>
      <c r="D30" s="668"/>
      <c r="E30" s="668"/>
      <c r="F30" s="48"/>
    </row>
    <row r="31" spans="1:6" ht="16.5" customHeight="1">
      <c r="A31" s="675"/>
      <c r="B31" s="669"/>
      <c r="C31" s="669"/>
      <c r="D31" s="669"/>
      <c r="E31" s="669"/>
      <c r="F31" s="84"/>
    </row>
    <row r="32" spans="1:6" ht="16.5" customHeight="1">
      <c r="A32" s="673"/>
      <c r="B32" s="667"/>
      <c r="C32" s="667"/>
      <c r="D32" s="667"/>
      <c r="E32" s="667"/>
      <c r="F32" s="116"/>
    </row>
    <row r="33" spans="1:6" ht="16.5" customHeight="1">
      <c r="A33" s="674"/>
      <c r="B33" s="668"/>
      <c r="C33" s="668"/>
      <c r="D33" s="668"/>
      <c r="E33" s="668"/>
      <c r="F33" s="48"/>
    </row>
    <row r="34" spans="1:6" ht="16.5" customHeight="1">
      <c r="A34" s="675"/>
      <c r="B34" s="669"/>
      <c r="C34" s="669"/>
      <c r="D34" s="669"/>
      <c r="E34" s="669"/>
      <c r="F34" s="84"/>
    </row>
    <row r="35" spans="1:6" ht="16.5" customHeight="1">
      <c r="A35" s="673"/>
      <c r="B35" s="667"/>
      <c r="C35" s="667"/>
      <c r="D35" s="667"/>
      <c r="E35" s="667"/>
      <c r="F35" s="116"/>
    </row>
    <row r="36" spans="1:6" ht="16.5" customHeight="1">
      <c r="A36" s="674"/>
      <c r="B36" s="668"/>
      <c r="C36" s="668"/>
      <c r="D36" s="668"/>
      <c r="E36" s="668"/>
      <c r="F36" s="48"/>
    </row>
    <row r="37" spans="1:6" ht="16.5" customHeight="1">
      <c r="A37" s="675"/>
      <c r="B37" s="669"/>
      <c r="C37" s="669"/>
      <c r="D37" s="669"/>
      <c r="E37" s="669"/>
      <c r="F37" s="84"/>
    </row>
    <row r="38" ht="13.5">
      <c r="A38" s="26"/>
    </row>
    <row r="39" ht="13.5">
      <c r="A39" s="26"/>
    </row>
    <row r="40" spans="1:2" ht="13.5">
      <c r="A40" s="10"/>
      <c r="B40" s="12"/>
    </row>
    <row r="41" spans="1:2" ht="13.5">
      <c r="A41" s="13"/>
      <c r="B41" s="15"/>
    </row>
  </sheetData>
  <sheetProtection/>
  <mergeCells count="38">
    <mergeCell ref="D18:E18"/>
    <mergeCell ref="C23:C25"/>
    <mergeCell ref="D23:D25"/>
    <mergeCell ref="E23:E25"/>
    <mergeCell ref="A12:F12"/>
    <mergeCell ref="A14:F14"/>
    <mergeCell ref="A15:F15"/>
    <mergeCell ref="A16:F16"/>
    <mergeCell ref="B17:C17"/>
    <mergeCell ref="B18:C18"/>
    <mergeCell ref="D17:E17"/>
    <mergeCell ref="A35:A37"/>
    <mergeCell ref="B35:B37"/>
    <mergeCell ref="C35:C37"/>
    <mergeCell ref="D35:D37"/>
    <mergeCell ref="B26:B28"/>
    <mergeCell ref="C26:C28"/>
    <mergeCell ref="D26:D28"/>
    <mergeCell ref="E35:E37"/>
    <mergeCell ref="A29:A31"/>
    <mergeCell ref="B29:B31"/>
    <mergeCell ref="C29:C31"/>
    <mergeCell ref="D29:D31"/>
    <mergeCell ref="E29:E31"/>
    <mergeCell ref="A32:A34"/>
    <mergeCell ref="B32:B34"/>
    <mergeCell ref="C32:C34"/>
    <mergeCell ref="D32:D34"/>
    <mergeCell ref="E32:E34"/>
    <mergeCell ref="A20:A22"/>
    <mergeCell ref="B20:B22"/>
    <mergeCell ref="C20:C22"/>
    <mergeCell ref="D20:D22"/>
    <mergeCell ref="A23:A25"/>
    <mergeCell ref="B23:B25"/>
    <mergeCell ref="E26:E28"/>
    <mergeCell ref="E20:E22"/>
    <mergeCell ref="A26:A28"/>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 JUNIO 2014</oddFooter>
  </headerFooter>
  <ignoredErrors>
    <ignoredError sqref="A23:E23" numberStoredAsText="1"/>
  </ignoredErrors>
  <drawing r:id="rId1"/>
  <legacyDrawingHF r:id="rId2"/>
</worksheet>
</file>

<file path=xl/worksheets/sheet33.xml><?xml version="1.0" encoding="utf-8"?>
<worksheet xmlns="http://schemas.openxmlformats.org/spreadsheetml/2006/main" xmlns:r="http://schemas.openxmlformats.org/officeDocument/2006/relationships">
  <sheetPr>
    <tabColor rgb="FFCCCCCC"/>
  </sheetPr>
  <dimension ref="A3:I33"/>
  <sheetViews>
    <sheetView showGridLines="0" zoomScalePageLayoutView="0" workbookViewId="0" topLeftCell="A1">
      <selection activeCell="H19" sqref="H19"/>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ht="15" customHeight="1"/>
    <row r="2" ht="15" customHeight="1"/>
    <row r="3" ht="15" customHeight="1">
      <c r="F3" s="2"/>
    </row>
    <row r="4" ht="15" customHeight="1">
      <c r="F4" s="3"/>
    </row>
    <row r="5" ht="15" customHeight="1">
      <c r="F5" s="3"/>
    </row>
    <row r="6" ht="15" customHeight="1">
      <c r="F6" s="3"/>
    </row>
    <row r="7" ht="15" customHeight="1">
      <c r="F7" s="3"/>
    </row>
    <row r="8" ht="15" customHeight="1">
      <c r="F8" s="3"/>
    </row>
    <row r="9" ht="15" customHeight="1">
      <c r="F9" s="4"/>
    </row>
    <row r="10" ht="15" customHeight="1">
      <c r="F10" s="4"/>
    </row>
    <row r="11" ht="6" customHeight="1"/>
    <row r="12" spans="1:6" ht="34.5" customHeight="1">
      <c r="A12" s="564" t="s">
        <v>454</v>
      </c>
      <c r="B12" s="565"/>
      <c r="C12" s="565"/>
      <c r="D12" s="565"/>
      <c r="E12" s="565"/>
      <c r="F12" s="566"/>
    </row>
    <row r="13" ht="6.75" customHeight="1"/>
    <row r="14" spans="1:6" ht="19.5" customHeight="1">
      <c r="A14" s="567" t="s">
        <v>517</v>
      </c>
      <c r="B14" s="568"/>
      <c r="C14" s="568"/>
      <c r="D14" s="568"/>
      <c r="E14" s="568"/>
      <c r="F14" s="569"/>
    </row>
    <row r="15" spans="1:6" ht="19.5" customHeight="1">
      <c r="A15" s="567" t="s">
        <v>282</v>
      </c>
      <c r="B15" s="568"/>
      <c r="C15" s="568"/>
      <c r="D15" s="568"/>
      <c r="E15" s="568"/>
      <c r="F15" s="569"/>
    </row>
    <row r="16" spans="1:6" ht="24.75" customHeight="1">
      <c r="A16" s="575" t="s">
        <v>507</v>
      </c>
      <c r="B16" s="585" t="s">
        <v>328</v>
      </c>
      <c r="C16" s="684"/>
      <c r="D16" s="585" t="s">
        <v>500</v>
      </c>
      <c r="E16" s="684"/>
      <c r="F16" s="575" t="s">
        <v>321</v>
      </c>
    </row>
    <row r="17" spans="1:6" ht="19.5" customHeight="1">
      <c r="A17" s="576"/>
      <c r="B17" s="43" t="s">
        <v>434</v>
      </c>
      <c r="C17" s="43" t="s">
        <v>329</v>
      </c>
      <c r="D17" s="19" t="s">
        <v>427</v>
      </c>
      <c r="E17" s="19" t="s">
        <v>325</v>
      </c>
      <c r="F17" s="576"/>
    </row>
    <row r="18" spans="1:6" ht="15" customHeight="1">
      <c r="A18" s="80"/>
      <c r="B18" s="80"/>
      <c r="C18" s="80"/>
      <c r="D18" s="80"/>
      <c r="E18" s="80"/>
      <c r="F18" s="80"/>
    </row>
    <row r="19" spans="1:6" ht="82.5" customHeight="1">
      <c r="A19" s="119" t="s">
        <v>710</v>
      </c>
      <c r="B19" s="152" t="s">
        <v>530</v>
      </c>
      <c r="C19" s="388">
        <v>22400</v>
      </c>
      <c r="D19" s="545">
        <v>2570953.53</v>
      </c>
      <c r="E19" s="390">
        <v>2570953.53</v>
      </c>
      <c r="F19" s="391" t="s">
        <v>711</v>
      </c>
    </row>
    <row r="20" spans="1:6" ht="15" customHeight="1">
      <c r="A20" s="119"/>
      <c r="B20" s="119"/>
      <c r="C20" s="119"/>
      <c r="D20" s="546"/>
      <c r="E20" s="389"/>
      <c r="F20" s="391"/>
    </row>
    <row r="21" spans="1:6" ht="51.75" customHeight="1">
      <c r="A21" s="119" t="s">
        <v>712</v>
      </c>
      <c r="B21" s="152" t="s">
        <v>530</v>
      </c>
      <c r="C21" s="388">
        <v>34329</v>
      </c>
      <c r="D21" s="545">
        <v>3256297.2</v>
      </c>
      <c r="E21" s="390">
        <v>3256297.2</v>
      </c>
      <c r="F21" s="391" t="s">
        <v>713</v>
      </c>
    </row>
    <row r="22" spans="1:6" ht="15" customHeight="1">
      <c r="A22" s="119"/>
      <c r="B22" s="119"/>
      <c r="C22" s="119"/>
      <c r="D22" s="546"/>
      <c r="E22" s="389"/>
      <c r="F22" s="391"/>
    </row>
    <row r="23" spans="1:9" ht="45" customHeight="1">
      <c r="A23" s="119" t="s">
        <v>728</v>
      </c>
      <c r="B23" s="152" t="s">
        <v>530</v>
      </c>
      <c r="C23" s="152">
        <v>1</v>
      </c>
      <c r="D23" s="545">
        <v>13800</v>
      </c>
      <c r="E23" s="479" t="s">
        <v>476</v>
      </c>
      <c r="F23" s="391" t="s">
        <v>729</v>
      </c>
      <c r="H23" s="526"/>
      <c r="I23" s="530"/>
    </row>
    <row r="24" spans="1:6" ht="15" customHeight="1">
      <c r="A24" s="119"/>
      <c r="B24" s="119"/>
      <c r="C24" s="119"/>
      <c r="D24" s="547"/>
      <c r="E24" s="119"/>
      <c r="F24" s="391"/>
    </row>
    <row r="25" spans="1:6" ht="42" customHeight="1">
      <c r="A25" s="104" t="s">
        <v>474</v>
      </c>
      <c r="B25" s="117" t="s">
        <v>530</v>
      </c>
      <c r="C25" s="117">
        <v>115</v>
      </c>
      <c r="D25" s="548">
        <v>380000</v>
      </c>
      <c r="E25" s="525">
        <v>380000</v>
      </c>
      <c r="F25" s="106" t="s">
        <v>475</v>
      </c>
    </row>
    <row r="26" spans="1:6" ht="15" customHeight="1">
      <c r="A26" s="104"/>
      <c r="B26" s="104"/>
      <c r="C26" s="104"/>
      <c r="D26" s="423"/>
      <c r="E26" s="423"/>
      <c r="F26" s="106"/>
    </row>
    <row r="27" spans="1:6" ht="33.75" customHeight="1">
      <c r="A27" s="104" t="s">
        <v>480</v>
      </c>
      <c r="B27" s="117" t="s">
        <v>530</v>
      </c>
      <c r="C27" s="117">
        <v>54</v>
      </c>
      <c r="D27" s="544">
        <v>67921</v>
      </c>
      <c r="E27" s="529">
        <v>67921</v>
      </c>
      <c r="F27" s="106" t="s">
        <v>481</v>
      </c>
    </row>
    <row r="28" spans="1:6" ht="15" customHeight="1">
      <c r="A28" s="527" t="s">
        <v>609</v>
      </c>
      <c r="B28" s="528"/>
      <c r="C28" s="528"/>
      <c r="D28" s="423">
        <f>D19+D21+D23+D25+D27</f>
        <v>6288971.73</v>
      </c>
      <c r="E28" s="423">
        <f>E19+E21+E23+E25+E27</f>
        <v>6288971.73</v>
      </c>
      <c r="F28" s="106"/>
    </row>
    <row r="29" spans="1:6" ht="15" customHeight="1">
      <c r="A29" s="117"/>
      <c r="B29" s="117"/>
      <c r="C29" s="117"/>
      <c r="D29" s="117"/>
      <c r="E29" s="117"/>
      <c r="F29" s="118"/>
    </row>
    <row r="30" spans="1:5" ht="13.5">
      <c r="A30" s="26" t="s">
        <v>494</v>
      </c>
      <c r="B30" s="46"/>
      <c r="C30" s="46"/>
      <c r="D30" s="46"/>
      <c r="E30" s="46"/>
    </row>
    <row r="32" spans="1:6" ht="13.5">
      <c r="A32" s="10"/>
      <c r="C32" s="12"/>
      <c r="D32" s="12"/>
      <c r="F32" s="12"/>
    </row>
    <row r="33" spans="1:6" ht="13.5">
      <c r="A33" s="13"/>
      <c r="C33" s="15"/>
      <c r="D33" s="15"/>
      <c r="F33" s="15"/>
    </row>
  </sheetData>
  <sheetProtection/>
  <mergeCells count="7">
    <mergeCell ref="A16:A17"/>
    <mergeCell ref="B16:C16"/>
    <mergeCell ref="F16:F17"/>
    <mergeCell ref="A12:F12"/>
    <mergeCell ref="A14:F14"/>
    <mergeCell ref="A15:F15"/>
    <mergeCell ref="D16:E16"/>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2"/>
  <headerFooter alignWithMargins="0">
    <oddHeader>&amp;C&amp;G</oddHeader>
    <oddFooter>&amp;C&amp;P&amp;RINFORME DE AVENCE TRIMESTRAL ENERO-SEPTIEMBRE 2014</oddFooter>
  </headerFooter>
  <legacyDrawingHF r:id="rId1"/>
</worksheet>
</file>

<file path=xl/worksheets/sheet34.xml><?xml version="1.0" encoding="utf-8"?>
<worksheet xmlns="http://schemas.openxmlformats.org/spreadsheetml/2006/main" xmlns:r="http://schemas.openxmlformats.org/officeDocument/2006/relationships">
  <sheetPr>
    <tabColor rgb="FFCCCCCC"/>
  </sheetPr>
  <dimension ref="A1:F38"/>
  <sheetViews>
    <sheetView showGridLines="0" zoomScalePageLayoutView="0" workbookViewId="0" topLeftCell="A7">
      <selection activeCell="G28" sqref="G28"/>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ht="15" customHeight="1">
      <c r="F1" s="2"/>
    </row>
    <row r="2" ht="15" customHeight="1">
      <c r="F2" s="2"/>
    </row>
    <row r="3" ht="15" customHeight="1">
      <c r="F3" s="2"/>
    </row>
    <row r="4" ht="15" customHeight="1">
      <c r="F4" s="2"/>
    </row>
    <row r="5" ht="15" customHeight="1">
      <c r="F5" s="3"/>
    </row>
    <row r="6" ht="15" customHeight="1">
      <c r="F6" s="3"/>
    </row>
    <row r="7" ht="15" customHeight="1">
      <c r="F7" s="4"/>
    </row>
    <row r="8" ht="15" customHeight="1">
      <c r="F8" s="4"/>
    </row>
    <row r="9" ht="15" customHeight="1"/>
    <row r="10" ht="15" customHeight="1"/>
    <row r="11" ht="6" customHeight="1"/>
    <row r="12" spans="1:6" ht="34.5" customHeight="1">
      <c r="A12" s="564" t="s">
        <v>456</v>
      </c>
      <c r="B12" s="565"/>
      <c r="C12" s="565"/>
      <c r="D12" s="565"/>
      <c r="E12" s="565"/>
      <c r="F12" s="566"/>
    </row>
    <row r="13" ht="6.75" customHeight="1"/>
    <row r="14" spans="1:6" ht="19.5" customHeight="1">
      <c r="A14" s="567" t="s">
        <v>517</v>
      </c>
      <c r="B14" s="568"/>
      <c r="C14" s="568"/>
      <c r="D14" s="568"/>
      <c r="E14" s="568"/>
      <c r="F14" s="569"/>
    </row>
    <row r="15" spans="1:6" ht="19.5" customHeight="1">
      <c r="A15" s="567" t="s">
        <v>282</v>
      </c>
      <c r="B15" s="568"/>
      <c r="C15" s="568"/>
      <c r="D15" s="568"/>
      <c r="E15" s="568"/>
      <c r="F15" s="569"/>
    </row>
    <row r="16" spans="1:6" ht="24.75" customHeight="1">
      <c r="A16" s="575" t="s">
        <v>361</v>
      </c>
      <c r="B16" s="585" t="s">
        <v>508</v>
      </c>
      <c r="C16" s="586"/>
      <c r="D16" s="586"/>
      <c r="E16" s="684"/>
      <c r="F16" s="575" t="s">
        <v>331</v>
      </c>
    </row>
    <row r="17" spans="1:6" ht="29.25" customHeight="1">
      <c r="A17" s="576"/>
      <c r="B17" s="43" t="s">
        <v>364</v>
      </c>
      <c r="C17" s="43" t="s">
        <v>363</v>
      </c>
      <c r="D17" s="43" t="s">
        <v>360</v>
      </c>
      <c r="E17" s="43" t="s">
        <v>362</v>
      </c>
      <c r="F17" s="576"/>
    </row>
    <row r="18" spans="1:6" ht="18" customHeight="1">
      <c r="A18" s="80" t="s">
        <v>307</v>
      </c>
      <c r="B18" s="80" t="s">
        <v>308</v>
      </c>
      <c r="C18" s="80" t="s">
        <v>309</v>
      </c>
      <c r="D18" s="80" t="s">
        <v>313</v>
      </c>
      <c r="E18" s="80" t="s">
        <v>310</v>
      </c>
      <c r="F18" s="80" t="s">
        <v>311</v>
      </c>
    </row>
    <row r="19" spans="1:6" ht="18" customHeight="1">
      <c r="A19" s="119"/>
      <c r="B19" s="119"/>
      <c r="C19" s="119"/>
      <c r="D19" s="119"/>
      <c r="E19" s="119"/>
      <c r="F19" s="109"/>
    </row>
    <row r="20" spans="1:6" ht="18" customHeight="1">
      <c r="A20" s="119"/>
      <c r="B20" s="119"/>
      <c r="C20" s="119"/>
      <c r="D20" s="119"/>
      <c r="E20" s="119"/>
      <c r="F20" s="109"/>
    </row>
    <row r="21" spans="1:6" ht="18" customHeight="1">
      <c r="A21" s="119"/>
      <c r="B21" s="119"/>
      <c r="C21" s="119"/>
      <c r="D21" s="119"/>
      <c r="E21" s="119"/>
      <c r="F21" s="109"/>
    </row>
    <row r="22" spans="1:6" ht="18" customHeight="1">
      <c r="A22" s="119"/>
      <c r="B22" s="119"/>
      <c r="C22" s="119"/>
      <c r="D22" s="119"/>
      <c r="E22" s="119"/>
      <c r="F22" s="109"/>
    </row>
    <row r="23" spans="1:6" ht="18" customHeight="1">
      <c r="A23" s="119"/>
      <c r="B23" s="119"/>
      <c r="C23" s="119"/>
      <c r="D23" s="119"/>
      <c r="E23" s="119"/>
      <c r="F23" s="109"/>
    </row>
    <row r="24" spans="1:6" ht="18" customHeight="1">
      <c r="A24" s="119"/>
      <c r="B24" s="119"/>
      <c r="C24" s="119"/>
      <c r="D24" s="119"/>
      <c r="E24" s="119"/>
      <c r="F24" s="109"/>
    </row>
    <row r="25" spans="1:6" ht="18" customHeight="1">
      <c r="A25" s="119"/>
      <c r="B25" s="119"/>
      <c r="C25" s="119"/>
      <c r="D25" s="119"/>
      <c r="E25" s="119"/>
      <c r="F25" s="109"/>
    </row>
    <row r="26" spans="1:6" ht="18" customHeight="1">
      <c r="A26" s="104"/>
      <c r="B26" s="104"/>
      <c r="C26" s="104"/>
      <c r="D26" s="104"/>
      <c r="E26" s="104"/>
      <c r="F26" s="106"/>
    </row>
    <row r="27" spans="1:6" ht="18" customHeight="1">
      <c r="A27" s="104"/>
      <c r="B27" s="104"/>
      <c r="C27" s="104"/>
      <c r="D27" s="104"/>
      <c r="E27" s="104"/>
      <c r="F27" s="106"/>
    </row>
    <row r="28" spans="1:6" ht="18" customHeight="1">
      <c r="A28" s="104"/>
      <c r="B28" s="104"/>
      <c r="C28" s="104"/>
      <c r="D28" s="104"/>
      <c r="E28" s="104"/>
      <c r="F28" s="106"/>
    </row>
    <row r="29" spans="1:6" ht="18" customHeight="1">
      <c r="A29" s="104"/>
      <c r="B29" s="104"/>
      <c r="C29" s="104"/>
      <c r="D29" s="104"/>
      <c r="E29" s="104"/>
      <c r="F29" s="106"/>
    </row>
    <row r="30" spans="1:6" ht="18" customHeight="1">
      <c r="A30" s="104"/>
      <c r="B30" s="104"/>
      <c r="C30" s="104"/>
      <c r="D30" s="104"/>
      <c r="E30" s="104"/>
      <c r="F30" s="106"/>
    </row>
    <row r="31" spans="1:6" ht="18" customHeight="1">
      <c r="A31" s="104"/>
      <c r="B31" s="104"/>
      <c r="C31" s="104"/>
      <c r="D31" s="104"/>
      <c r="E31" s="104"/>
      <c r="F31" s="106"/>
    </row>
    <row r="32" spans="1:6" ht="18" customHeight="1">
      <c r="A32" s="104"/>
      <c r="B32" s="104"/>
      <c r="C32" s="104"/>
      <c r="D32" s="104"/>
      <c r="E32" s="104"/>
      <c r="F32" s="106"/>
    </row>
    <row r="33" spans="1:6" ht="18" customHeight="1">
      <c r="A33" s="104"/>
      <c r="B33" s="104"/>
      <c r="C33" s="104"/>
      <c r="D33" s="104"/>
      <c r="E33" s="104"/>
      <c r="F33" s="106"/>
    </row>
    <row r="34" spans="1:6" ht="18" customHeight="1">
      <c r="A34" s="104"/>
      <c r="B34" s="104"/>
      <c r="C34" s="104"/>
      <c r="D34" s="104"/>
      <c r="E34" s="104"/>
      <c r="F34" s="106"/>
    </row>
    <row r="35" spans="1:6" ht="18" customHeight="1">
      <c r="A35" s="117" t="s">
        <v>455</v>
      </c>
      <c r="B35" s="104"/>
      <c r="C35" s="104"/>
      <c r="D35" s="104"/>
      <c r="E35" s="104"/>
      <c r="F35" s="106"/>
    </row>
    <row r="36" spans="1:5" ht="13.5">
      <c r="A36" s="26"/>
      <c r="B36" s="46"/>
      <c r="C36" s="46"/>
      <c r="D36" s="46"/>
      <c r="E36" s="46"/>
    </row>
    <row r="37" spans="1:6" ht="13.5">
      <c r="A37" s="10"/>
      <c r="D37" s="12"/>
      <c r="F37" s="12"/>
    </row>
    <row r="38" spans="1:6" ht="13.5">
      <c r="A38" s="13"/>
      <c r="D38" s="15"/>
      <c r="F38" s="15"/>
    </row>
  </sheetData>
  <sheetProtection/>
  <mergeCells count="6">
    <mergeCell ref="A16:A17"/>
    <mergeCell ref="F16:F17"/>
    <mergeCell ref="A12:F12"/>
    <mergeCell ref="A14:F14"/>
    <mergeCell ref="A15:F15"/>
    <mergeCell ref="B16:E16"/>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ENERO-SEPTIEMBRE 2014</oddFooter>
  </headerFooter>
  <ignoredErrors>
    <ignoredError sqref="A18:F18" numberStoredAsText="1"/>
  </ignoredErrors>
  <drawing r:id="rId1"/>
  <legacyDrawingHF r:id="rId2"/>
</worksheet>
</file>

<file path=xl/worksheets/sheet35.xml><?xml version="1.0" encoding="utf-8"?>
<worksheet xmlns="http://schemas.openxmlformats.org/spreadsheetml/2006/main" xmlns:r="http://schemas.openxmlformats.org/officeDocument/2006/relationships">
  <sheetPr>
    <tabColor rgb="FFCCCCCC"/>
  </sheetPr>
  <dimension ref="A1:I67"/>
  <sheetViews>
    <sheetView showGridLines="0" zoomScalePageLayoutView="0" workbookViewId="0" topLeftCell="A40">
      <selection activeCell="L61" sqref="L61"/>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ht="15.75">
      <c r="I1" s="2"/>
    </row>
    <row r="2" ht="16.5">
      <c r="I2" s="3"/>
    </row>
    <row r="3" ht="16.5">
      <c r="I3" s="3"/>
    </row>
    <row r="4" ht="16.5">
      <c r="I4" s="3"/>
    </row>
    <row r="5" ht="16.5">
      <c r="I5" s="3"/>
    </row>
    <row r="6" ht="16.5">
      <c r="I6" s="3"/>
    </row>
    <row r="7" ht="16.5">
      <c r="I7" s="3"/>
    </row>
    <row r="8" ht="13.5" customHeight="1">
      <c r="I8" s="4"/>
    </row>
    <row r="9" ht="13.5">
      <c r="I9" s="4"/>
    </row>
    <row r="10" ht="13.5">
      <c r="I10" s="4"/>
    </row>
    <row r="11" ht="13.5" customHeight="1"/>
    <row r="12" ht="6" customHeight="1"/>
    <row r="13" spans="1:9" ht="34.5" customHeight="1">
      <c r="A13" s="564" t="s">
        <v>483</v>
      </c>
      <c r="B13" s="565"/>
      <c r="C13" s="565"/>
      <c r="D13" s="565"/>
      <c r="E13" s="565"/>
      <c r="F13" s="565"/>
      <c r="G13" s="565"/>
      <c r="H13" s="565"/>
      <c r="I13" s="566"/>
    </row>
    <row r="14" spans="1:9" s="17" customFormat="1" ht="8.25" customHeight="1">
      <c r="A14" s="16"/>
      <c r="B14" s="16"/>
      <c r="C14" s="16"/>
      <c r="D14" s="16"/>
      <c r="E14" s="16"/>
      <c r="F14" s="16"/>
      <c r="G14" s="16"/>
      <c r="H14" s="16"/>
      <c r="I14" s="16"/>
    </row>
    <row r="15" spans="1:9" s="17" customFormat="1" ht="19.5" customHeight="1">
      <c r="A15" s="567" t="s">
        <v>517</v>
      </c>
      <c r="B15" s="568"/>
      <c r="C15" s="568"/>
      <c r="D15" s="568"/>
      <c r="E15" s="568"/>
      <c r="F15" s="568"/>
      <c r="G15" s="568"/>
      <c r="H15" s="568"/>
      <c r="I15" s="569"/>
    </row>
    <row r="16" spans="1:9" s="17" customFormat="1" ht="19.5" customHeight="1">
      <c r="A16" s="567" t="s">
        <v>282</v>
      </c>
      <c r="B16" s="568"/>
      <c r="C16" s="568"/>
      <c r="D16" s="568"/>
      <c r="E16" s="568"/>
      <c r="F16" s="568"/>
      <c r="G16" s="568"/>
      <c r="H16" s="568"/>
      <c r="I16" s="569"/>
    </row>
    <row r="17" ht="9" customHeight="1"/>
    <row r="18" spans="1:9" ht="24.75" customHeight="1">
      <c r="A18" s="575" t="s">
        <v>432</v>
      </c>
      <c r="B18" s="575" t="s">
        <v>366</v>
      </c>
      <c r="C18" s="575" t="s">
        <v>323</v>
      </c>
      <c r="D18" s="575" t="s">
        <v>324</v>
      </c>
      <c r="E18" s="585" t="s">
        <v>328</v>
      </c>
      <c r="F18" s="684"/>
      <c r="G18" s="575" t="s">
        <v>356</v>
      </c>
      <c r="H18" s="585" t="s">
        <v>500</v>
      </c>
      <c r="I18" s="684"/>
    </row>
    <row r="19" spans="1:9" s="20" customFormat="1" ht="24.75" customHeight="1">
      <c r="A19" s="576"/>
      <c r="B19" s="576"/>
      <c r="C19" s="576"/>
      <c r="D19" s="576"/>
      <c r="E19" s="43" t="s">
        <v>433</v>
      </c>
      <c r="F19" s="43" t="s">
        <v>329</v>
      </c>
      <c r="G19" s="576"/>
      <c r="H19" s="43" t="s">
        <v>427</v>
      </c>
      <c r="I19" s="19" t="s">
        <v>330</v>
      </c>
    </row>
    <row r="20" spans="1:9" ht="15" customHeight="1">
      <c r="A20" s="240"/>
      <c r="B20" s="318"/>
      <c r="C20" s="318"/>
      <c r="D20" s="318"/>
      <c r="E20" s="318"/>
      <c r="F20" s="318"/>
      <c r="G20" s="240"/>
      <c r="H20" s="324"/>
      <c r="I20" s="324"/>
    </row>
    <row r="21" spans="1:9" ht="79.5" customHeight="1">
      <c r="A21" s="321" t="s">
        <v>205</v>
      </c>
      <c r="B21" s="392">
        <v>41759</v>
      </c>
      <c r="C21" s="319" t="s">
        <v>250</v>
      </c>
      <c r="D21" s="319" t="s">
        <v>251</v>
      </c>
      <c r="E21" s="319" t="s">
        <v>530</v>
      </c>
      <c r="F21" s="402">
        <v>711</v>
      </c>
      <c r="G21" s="402">
        <v>711</v>
      </c>
      <c r="H21" s="292">
        <v>0</v>
      </c>
      <c r="I21" s="292">
        <v>0</v>
      </c>
    </row>
    <row r="22" spans="1:9" ht="15" customHeight="1">
      <c r="A22" s="321"/>
      <c r="B22" s="319"/>
      <c r="C22" s="319"/>
      <c r="D22" s="319"/>
      <c r="E22" s="319"/>
      <c r="F22" s="402"/>
      <c r="G22" s="326"/>
      <c r="H22" s="292"/>
      <c r="I22" s="292"/>
    </row>
    <row r="23" spans="1:9" ht="75" customHeight="1">
      <c r="A23" s="321" t="s">
        <v>252</v>
      </c>
      <c r="B23" s="392">
        <v>41759</v>
      </c>
      <c r="C23" s="319" t="s">
        <v>250</v>
      </c>
      <c r="D23" s="319" t="s">
        <v>253</v>
      </c>
      <c r="E23" s="319" t="s">
        <v>530</v>
      </c>
      <c r="F23" s="478">
        <v>2670</v>
      </c>
      <c r="G23" s="478">
        <v>2670</v>
      </c>
      <c r="H23" s="292">
        <v>0</v>
      </c>
      <c r="I23" s="292">
        <v>0</v>
      </c>
    </row>
    <row r="24" spans="1:9" ht="21" customHeight="1">
      <c r="A24" s="321"/>
      <c r="B24" s="319"/>
      <c r="C24" s="319"/>
      <c r="D24" s="319"/>
      <c r="E24" s="319"/>
      <c r="F24" s="402"/>
      <c r="G24" s="326"/>
      <c r="H24" s="292"/>
      <c r="I24" s="292"/>
    </row>
    <row r="25" spans="1:9" ht="69" customHeight="1">
      <c r="A25" s="321" t="s">
        <v>254</v>
      </c>
      <c r="B25" s="392">
        <v>41759</v>
      </c>
      <c r="C25" s="319" t="s">
        <v>250</v>
      </c>
      <c r="D25" s="319" t="s">
        <v>251</v>
      </c>
      <c r="E25" s="319" t="s">
        <v>530</v>
      </c>
      <c r="F25" s="478">
        <v>2343</v>
      </c>
      <c r="G25" s="478">
        <v>2343</v>
      </c>
      <c r="H25" s="292">
        <v>0</v>
      </c>
      <c r="I25" s="292">
        <v>0</v>
      </c>
    </row>
    <row r="26" spans="1:9" ht="80.25" customHeight="1">
      <c r="A26" s="321" t="s">
        <v>552</v>
      </c>
      <c r="B26" s="392">
        <v>41816</v>
      </c>
      <c r="C26" s="319" t="s">
        <v>250</v>
      </c>
      <c r="D26" s="319" t="s">
        <v>251</v>
      </c>
      <c r="E26" s="319" t="s">
        <v>530</v>
      </c>
      <c r="F26" s="402">
        <v>13</v>
      </c>
      <c r="G26" s="402">
        <v>13</v>
      </c>
      <c r="H26" s="292">
        <v>97500</v>
      </c>
      <c r="I26" s="292">
        <v>97500</v>
      </c>
    </row>
    <row r="27" spans="1:9" ht="15" customHeight="1">
      <c r="A27" s="323"/>
      <c r="B27" s="320"/>
      <c r="C27" s="320"/>
      <c r="D27" s="320"/>
      <c r="E27" s="320"/>
      <c r="F27" s="320"/>
      <c r="G27" s="323"/>
      <c r="H27" s="325"/>
      <c r="I27" s="325"/>
    </row>
    <row r="28" spans="1:2" ht="13.5">
      <c r="A28" s="26" t="s">
        <v>333</v>
      </c>
      <c r="B28" s="26"/>
    </row>
    <row r="29" spans="1:2" ht="13.5">
      <c r="A29" s="26" t="s">
        <v>334</v>
      </c>
      <c r="B29" s="26"/>
    </row>
    <row r="31" spans="1:5" ht="13.5">
      <c r="A31" s="10"/>
      <c r="B31" s="10"/>
      <c r="E31" s="12"/>
    </row>
    <row r="32" spans="1:5" ht="13.5">
      <c r="A32" s="13"/>
      <c r="B32" s="13"/>
      <c r="E32" s="15"/>
    </row>
    <row r="34" spans="1:9" ht="15" customHeight="1">
      <c r="A34" s="240"/>
      <c r="B34" s="318"/>
      <c r="C34" s="318"/>
      <c r="D34" s="318"/>
      <c r="E34" s="318"/>
      <c r="F34" s="318"/>
      <c r="G34" s="318"/>
      <c r="H34" s="324"/>
      <c r="I34" s="324"/>
    </row>
    <row r="35" spans="1:9" ht="37.5" customHeight="1">
      <c r="A35" s="321" t="s">
        <v>255</v>
      </c>
      <c r="B35" s="392">
        <v>41759</v>
      </c>
      <c r="C35" s="319" t="s">
        <v>250</v>
      </c>
      <c r="D35" s="319" t="s">
        <v>251</v>
      </c>
      <c r="E35" s="319" t="s">
        <v>530</v>
      </c>
      <c r="F35" s="478">
        <v>16500</v>
      </c>
      <c r="G35" s="478">
        <v>16500</v>
      </c>
      <c r="H35" s="292">
        <v>961000</v>
      </c>
      <c r="I35" s="292">
        <v>856000</v>
      </c>
    </row>
    <row r="36" spans="1:9" ht="15" customHeight="1">
      <c r="A36" s="321"/>
      <c r="B36" s="319"/>
      <c r="C36" s="319"/>
      <c r="D36" s="319"/>
      <c r="E36" s="319"/>
      <c r="F36" s="402"/>
      <c r="G36" s="326"/>
      <c r="H36" s="292"/>
      <c r="I36" s="292"/>
    </row>
    <row r="37" spans="1:9" ht="58.5" customHeight="1">
      <c r="A37" s="321" t="s">
        <v>256</v>
      </c>
      <c r="B37" s="392">
        <v>41816</v>
      </c>
      <c r="C37" s="319" t="s">
        <v>250</v>
      </c>
      <c r="D37" s="319" t="s">
        <v>293</v>
      </c>
      <c r="E37" s="319" t="s">
        <v>530</v>
      </c>
      <c r="F37" s="402">
        <v>900</v>
      </c>
      <c r="G37" s="402">
        <v>900</v>
      </c>
      <c r="H37" s="292">
        <v>386027.03</v>
      </c>
      <c r="I37" s="292">
        <v>386027.03</v>
      </c>
    </row>
    <row r="38" spans="1:9" ht="15" customHeight="1">
      <c r="A38" s="321"/>
      <c r="B38" s="319"/>
      <c r="C38" s="319"/>
      <c r="D38" s="319"/>
      <c r="E38" s="319"/>
      <c r="F38" s="402"/>
      <c r="G38" s="326"/>
      <c r="H38" s="292"/>
      <c r="I38" s="292"/>
    </row>
    <row r="39" spans="1:9" ht="64.5" customHeight="1">
      <c r="A39" s="321" t="s">
        <v>294</v>
      </c>
      <c r="B39" s="392">
        <v>41759</v>
      </c>
      <c r="C39" s="319" t="s">
        <v>295</v>
      </c>
      <c r="D39" s="319" t="s">
        <v>296</v>
      </c>
      <c r="E39" s="319" t="s">
        <v>530</v>
      </c>
      <c r="F39" s="478">
        <v>5986</v>
      </c>
      <c r="G39" s="478">
        <v>5986</v>
      </c>
      <c r="H39" s="292">
        <v>0</v>
      </c>
      <c r="I39" s="292">
        <v>0</v>
      </c>
    </row>
    <row r="40" spans="1:9" ht="15" customHeight="1">
      <c r="A40" s="321"/>
      <c r="B40" s="319"/>
      <c r="C40" s="319"/>
      <c r="D40" s="319"/>
      <c r="E40" s="319"/>
      <c r="F40" s="402"/>
      <c r="G40" s="326"/>
      <c r="H40" s="292"/>
      <c r="I40" s="292"/>
    </row>
    <row r="41" spans="1:9" ht="59.25" customHeight="1">
      <c r="A41" s="321" t="s">
        <v>297</v>
      </c>
      <c r="B41" s="392">
        <v>41759</v>
      </c>
      <c r="C41" s="319" t="s">
        <v>295</v>
      </c>
      <c r="D41" s="319" t="s">
        <v>251</v>
      </c>
      <c r="E41" s="319" t="s">
        <v>298</v>
      </c>
      <c r="F41" s="402">
        <v>100</v>
      </c>
      <c r="G41" s="402">
        <v>400</v>
      </c>
      <c r="H41" s="292">
        <v>0</v>
      </c>
      <c r="I41" s="292">
        <v>0</v>
      </c>
    </row>
    <row r="42" spans="1:9" ht="20.25" customHeight="1">
      <c r="A42" s="321"/>
      <c r="B42" s="319"/>
      <c r="C42" s="319"/>
      <c r="D42" s="319"/>
      <c r="E42" s="319"/>
      <c r="F42" s="402"/>
      <c r="G42" s="326"/>
      <c r="H42" s="292"/>
      <c r="I42" s="292"/>
    </row>
    <row r="43" spans="1:9" ht="62.25" customHeight="1">
      <c r="A43" s="321" t="s">
        <v>299</v>
      </c>
      <c r="B43" s="392">
        <v>41759</v>
      </c>
      <c r="C43" s="319" t="s">
        <v>250</v>
      </c>
      <c r="D43" s="319" t="s">
        <v>251</v>
      </c>
      <c r="E43" s="319" t="s">
        <v>549</v>
      </c>
      <c r="F43" s="478">
        <v>25</v>
      </c>
      <c r="G43" s="402">
        <v>100</v>
      </c>
      <c r="H43" s="292">
        <v>1448987.38</v>
      </c>
      <c r="I43" s="292">
        <v>0</v>
      </c>
    </row>
    <row r="44" spans="1:9" ht="15" customHeight="1">
      <c r="A44" s="323"/>
      <c r="B44" s="320"/>
      <c r="C44" s="320"/>
      <c r="D44" s="320"/>
      <c r="E44" s="320"/>
      <c r="F44" s="320"/>
      <c r="G44" s="320"/>
      <c r="H44" s="325"/>
      <c r="I44" s="325"/>
    </row>
    <row r="45" spans="1:2" ht="13.5">
      <c r="A45" s="26" t="s">
        <v>333</v>
      </c>
      <c r="B45" s="26"/>
    </row>
    <row r="46" spans="1:2" ht="13.5">
      <c r="A46" s="26" t="s">
        <v>334</v>
      </c>
      <c r="B46" s="26"/>
    </row>
    <row r="48" spans="1:5" ht="13.5">
      <c r="A48" s="10"/>
      <c r="B48" s="10"/>
      <c r="E48" s="12"/>
    </row>
    <row r="49" spans="1:5" ht="13.5">
      <c r="A49" s="13"/>
      <c r="B49" s="13"/>
      <c r="E49" s="15"/>
    </row>
    <row r="51" spans="1:9" ht="15" customHeight="1">
      <c r="A51" s="240"/>
      <c r="B51" s="318"/>
      <c r="C51" s="318"/>
      <c r="D51" s="318"/>
      <c r="E51" s="318"/>
      <c r="F51" s="318"/>
      <c r="G51" s="240"/>
      <c r="H51" s="298"/>
      <c r="I51" s="298"/>
    </row>
    <row r="52" spans="1:9" ht="64.5" customHeight="1">
      <c r="A52" s="321" t="s">
        <v>300</v>
      </c>
      <c r="B52" s="392">
        <v>41759</v>
      </c>
      <c r="C52" s="319" t="s">
        <v>250</v>
      </c>
      <c r="D52" s="319" t="s">
        <v>296</v>
      </c>
      <c r="E52" s="319" t="s">
        <v>530</v>
      </c>
      <c r="F52" s="478">
        <v>2500</v>
      </c>
      <c r="G52" s="478">
        <v>2500</v>
      </c>
      <c r="H52" s="292">
        <v>999978</v>
      </c>
      <c r="I52" s="292">
        <v>999978</v>
      </c>
    </row>
    <row r="53" spans="1:9" ht="10.5" customHeight="1">
      <c r="A53" s="321"/>
      <c r="B53" s="319"/>
      <c r="C53" s="319"/>
      <c r="D53" s="319"/>
      <c r="E53" s="319"/>
      <c r="F53" s="402"/>
      <c r="G53" s="326"/>
      <c r="H53" s="292"/>
      <c r="I53" s="292"/>
    </row>
    <row r="54" spans="1:9" ht="72" customHeight="1">
      <c r="A54" s="321" t="s">
        <v>301</v>
      </c>
      <c r="B54" s="392">
        <v>41759</v>
      </c>
      <c r="C54" s="319" t="s">
        <v>250</v>
      </c>
      <c r="D54" s="319" t="s">
        <v>251</v>
      </c>
      <c r="E54" s="319" t="s">
        <v>530</v>
      </c>
      <c r="F54" s="402">
        <v>400</v>
      </c>
      <c r="G54" s="402">
        <v>400</v>
      </c>
      <c r="H54" s="292">
        <v>36000</v>
      </c>
      <c r="I54" s="292">
        <v>36000</v>
      </c>
    </row>
    <row r="55" spans="1:9" ht="39.75" customHeight="1">
      <c r="A55" s="321" t="s">
        <v>553</v>
      </c>
      <c r="B55" s="392">
        <v>41759</v>
      </c>
      <c r="C55" s="319" t="s">
        <v>250</v>
      </c>
      <c r="D55" s="319" t="s">
        <v>251</v>
      </c>
      <c r="E55" s="319" t="s">
        <v>530</v>
      </c>
      <c r="F55" s="402">
        <v>30</v>
      </c>
      <c r="G55" s="402">
        <v>360</v>
      </c>
      <c r="H55" s="292">
        <v>0</v>
      </c>
      <c r="I55" s="292">
        <v>0</v>
      </c>
    </row>
    <row r="56" spans="1:9" ht="8.25" customHeight="1">
      <c r="A56" s="321"/>
      <c r="B56" s="392"/>
      <c r="C56" s="319"/>
      <c r="D56" s="319"/>
      <c r="E56" s="319"/>
      <c r="F56" s="402"/>
      <c r="G56" s="326"/>
      <c r="H56" s="292"/>
      <c r="I56" s="292"/>
    </row>
    <row r="57" spans="1:9" ht="47.25" customHeight="1">
      <c r="A57" s="321" t="s">
        <v>477</v>
      </c>
      <c r="B57" s="392">
        <v>41759</v>
      </c>
      <c r="C57" s="319" t="s">
        <v>250</v>
      </c>
      <c r="D57" s="319" t="s">
        <v>253</v>
      </c>
      <c r="E57" s="319" t="s">
        <v>530</v>
      </c>
      <c r="F57" s="402">
        <v>86</v>
      </c>
      <c r="G57" s="402">
        <v>86</v>
      </c>
      <c r="H57" s="292">
        <v>237000</v>
      </c>
      <c r="I57" s="292">
        <v>237000</v>
      </c>
    </row>
    <row r="58" spans="1:9" ht="7.5" customHeight="1">
      <c r="A58" s="321"/>
      <c r="B58" s="319"/>
      <c r="C58" s="319"/>
      <c r="D58" s="319"/>
      <c r="E58" s="319"/>
      <c r="F58" s="319"/>
      <c r="G58" s="321"/>
      <c r="H58" s="292"/>
      <c r="I58" s="292"/>
    </row>
    <row r="59" spans="1:9" ht="62.25" customHeight="1">
      <c r="A59" s="321" t="s">
        <v>478</v>
      </c>
      <c r="B59" s="392">
        <v>41759</v>
      </c>
      <c r="C59" s="319" t="s">
        <v>250</v>
      </c>
      <c r="D59" s="319" t="s">
        <v>479</v>
      </c>
      <c r="E59" s="319" t="s">
        <v>530</v>
      </c>
      <c r="F59" s="402">
        <v>35</v>
      </c>
      <c r="G59" s="402">
        <v>35</v>
      </c>
      <c r="H59" s="292">
        <v>1164703.45</v>
      </c>
      <c r="I59" s="292">
        <v>1164703.45</v>
      </c>
    </row>
    <row r="60" spans="1:9" ht="11.25" customHeight="1">
      <c r="A60" s="321"/>
      <c r="B60" s="319"/>
      <c r="C60" s="319"/>
      <c r="D60" s="319"/>
      <c r="E60" s="319"/>
      <c r="F60" s="319"/>
      <c r="G60" s="321"/>
      <c r="H60" s="292"/>
      <c r="I60" s="292"/>
    </row>
    <row r="61" spans="1:9" ht="15" customHeight="1">
      <c r="A61" s="326" t="s">
        <v>602</v>
      </c>
      <c r="B61" s="319"/>
      <c r="C61" s="319"/>
      <c r="D61" s="319"/>
      <c r="E61" s="319"/>
      <c r="F61" s="319"/>
      <c r="G61" s="321"/>
      <c r="H61" s="292">
        <f>H21+H23+H25+H26+H35+H37+H39+H41+H43+H52+H54+H55+H57+H59</f>
        <v>5331195.86</v>
      </c>
      <c r="I61" s="292">
        <f>I21+I23+I25+I26+I35+I37+I39+I41+I43+I52+I54+I55+I57+I59</f>
        <v>3777208.4800000004</v>
      </c>
    </row>
    <row r="62" spans="1:9" ht="15" customHeight="1">
      <c r="A62" s="323"/>
      <c r="B62" s="320"/>
      <c r="C62" s="320"/>
      <c r="D62" s="320"/>
      <c r="E62" s="320"/>
      <c r="F62" s="320"/>
      <c r="G62" s="323"/>
      <c r="H62" s="325"/>
      <c r="I62" s="325"/>
    </row>
    <row r="63" spans="1:2" ht="13.5">
      <c r="A63" s="26" t="s">
        <v>333</v>
      </c>
      <c r="B63" s="26"/>
    </row>
    <row r="64" spans="1:2" ht="13.5">
      <c r="A64" s="26" t="s">
        <v>334</v>
      </c>
      <c r="B64" s="26"/>
    </row>
    <row r="66" spans="1:5" ht="13.5">
      <c r="A66" s="10"/>
      <c r="B66" s="10"/>
      <c r="E66" s="12"/>
    </row>
    <row r="67" spans="1:5" ht="13.5">
      <c r="A67" s="13"/>
      <c r="B67" s="13"/>
      <c r="E67" s="15"/>
    </row>
  </sheetData>
  <sheetProtection/>
  <mergeCells count="10">
    <mergeCell ref="H18:I18"/>
    <mergeCell ref="A13:I13"/>
    <mergeCell ref="A15:I15"/>
    <mergeCell ref="A16:I16"/>
    <mergeCell ref="A18:A19"/>
    <mergeCell ref="C18:C19"/>
    <mergeCell ref="D18:D19"/>
    <mergeCell ref="E18:F18"/>
    <mergeCell ref="G18:G19"/>
    <mergeCell ref="B18:B19"/>
  </mergeCells>
  <printOptions horizontalCentered="1"/>
  <pageMargins left="0.5905511811023623" right="0.5905511811023623" top="0.35433070866141736" bottom="0.35433070866141736" header="0.3937007874015748" footer="0.1968503937007874"/>
  <pageSetup horizontalDpi="600" verticalDpi="600" orientation="landscape" scale="75" r:id="rId2"/>
  <headerFooter alignWithMargins="0">
    <oddHeader>&amp;C&amp;G</oddHeader>
    <oddFooter>&amp;C&amp;P&amp;RINFORME DE AVANCE TRIMESTRAL ENERO-SEPTIEMBRE 2014</oddFooter>
  </headerFooter>
  <legacyDrawingHF r:id="rId1"/>
</worksheet>
</file>

<file path=xl/worksheets/sheet36.xml><?xml version="1.0" encoding="utf-8"?>
<worksheet xmlns="http://schemas.openxmlformats.org/spreadsheetml/2006/main" xmlns:r="http://schemas.openxmlformats.org/officeDocument/2006/relationships">
  <sheetPr>
    <tabColor rgb="FFCCCCCC"/>
  </sheetPr>
  <dimension ref="A17:C45"/>
  <sheetViews>
    <sheetView showGridLines="0" zoomScaleSheetLayoutView="50" zoomScalePageLayoutView="0" workbookViewId="0" topLeftCell="A7">
      <selection activeCell="B30" sqref="B30:C30"/>
    </sheetView>
  </sheetViews>
  <sheetFormatPr defaultColWidth="11.421875" defaultRowHeight="12.75"/>
  <cols>
    <col min="1" max="1" width="55.7109375" style="34" customWidth="1"/>
    <col min="2" max="2" width="64.421875" style="34" customWidth="1"/>
    <col min="3" max="3" width="74.421875" style="34" customWidth="1"/>
    <col min="4" max="16384" width="11.421875" style="34" customWidth="1"/>
  </cols>
  <sheetData>
    <row r="16" ht="6.75" customHeight="1"/>
    <row r="17" spans="1:3" ht="34.5" customHeight="1">
      <c r="A17" s="691" t="s">
        <v>487</v>
      </c>
      <c r="B17" s="692"/>
      <c r="C17" s="693"/>
    </row>
    <row r="18" ht="6.75" customHeight="1"/>
    <row r="19" spans="1:3" s="35" customFormat="1" ht="15" customHeight="1">
      <c r="A19" s="694" t="s">
        <v>518</v>
      </c>
      <c r="B19" s="695"/>
      <c r="C19" s="696"/>
    </row>
    <row r="20" s="35" customFormat="1" ht="6.75" customHeight="1"/>
    <row r="21" spans="1:3" s="35" customFormat="1" ht="15" customHeight="1">
      <c r="A21" s="694" t="s">
        <v>282</v>
      </c>
      <c r="B21" s="695"/>
      <c r="C21" s="696"/>
    </row>
    <row r="22" s="35" customFormat="1" ht="6.75" customHeight="1"/>
    <row r="23" spans="1:3" s="35" customFormat="1" ht="15" customHeight="1">
      <c r="A23" s="685" t="s">
        <v>402</v>
      </c>
      <c r="B23" s="686"/>
      <c r="C23" s="687"/>
    </row>
    <row r="24" spans="1:3" s="35" customFormat="1" ht="6.75" customHeight="1">
      <c r="A24" s="697"/>
      <c r="B24" s="697"/>
      <c r="C24" s="697"/>
    </row>
    <row r="25" spans="1:3" s="35" customFormat="1" ht="15" customHeight="1">
      <c r="A25" s="36" t="s">
        <v>403</v>
      </c>
      <c r="B25" s="688"/>
      <c r="C25" s="689"/>
    </row>
    <row r="26" spans="1:3" s="35" customFormat="1" ht="15" customHeight="1">
      <c r="A26" s="36" t="s">
        <v>404</v>
      </c>
      <c r="B26" s="688"/>
      <c r="C26" s="689"/>
    </row>
    <row r="27" spans="1:3" s="35" customFormat="1" ht="15" customHeight="1">
      <c r="A27" s="36" t="s">
        <v>405</v>
      </c>
      <c r="B27" s="688"/>
      <c r="C27" s="689"/>
    </row>
    <row r="28" spans="1:3" s="35" customFormat="1" ht="15" customHeight="1">
      <c r="A28" s="36" t="s">
        <v>406</v>
      </c>
      <c r="B28" s="688"/>
      <c r="C28" s="689"/>
    </row>
    <row r="29" spans="1:3" s="35" customFormat="1" ht="15" customHeight="1">
      <c r="A29" s="37" t="s">
        <v>407</v>
      </c>
      <c r="B29" s="688"/>
      <c r="C29" s="689"/>
    </row>
    <row r="30" spans="1:3" s="35" customFormat="1" ht="54.75" customHeight="1">
      <c r="A30" s="37" t="s">
        <v>408</v>
      </c>
      <c r="B30" s="688"/>
      <c r="C30" s="690"/>
    </row>
    <row r="31" spans="1:3" s="35" customFormat="1" ht="54.75" customHeight="1">
      <c r="A31" s="37" t="s">
        <v>409</v>
      </c>
      <c r="B31" s="688"/>
      <c r="C31" s="689"/>
    </row>
    <row r="32" spans="1:3" s="35" customFormat="1" ht="54.75" customHeight="1">
      <c r="A32" s="37" t="s">
        <v>410</v>
      </c>
      <c r="B32" s="688"/>
      <c r="C32" s="689"/>
    </row>
    <row r="33" s="35" customFormat="1" ht="6.75" customHeight="1"/>
    <row r="34" spans="1:3" s="35" customFormat="1" ht="15" customHeight="1">
      <c r="A34" s="685" t="s">
        <v>411</v>
      </c>
      <c r="B34" s="686"/>
      <c r="C34" s="687"/>
    </row>
    <row r="35" spans="1:3" s="35" customFormat="1" ht="28.5" customHeight="1">
      <c r="A35" s="38" t="s">
        <v>412</v>
      </c>
      <c r="B35" s="38" t="s">
        <v>413</v>
      </c>
      <c r="C35" s="39" t="s">
        <v>414</v>
      </c>
    </row>
    <row r="36" spans="1:3" s="35" customFormat="1" ht="15" customHeight="1">
      <c r="A36" s="40"/>
      <c r="B36" s="40"/>
      <c r="C36" s="41"/>
    </row>
    <row r="37" s="35" customFormat="1" ht="6.75" customHeight="1"/>
    <row r="38" spans="1:3" s="35" customFormat="1" ht="15" customHeight="1">
      <c r="A38" s="685" t="s">
        <v>415</v>
      </c>
      <c r="B38" s="686"/>
      <c r="C38" s="687"/>
    </row>
    <row r="39" spans="1:3" s="35" customFormat="1" ht="15" customHeight="1">
      <c r="A39" s="38" t="s">
        <v>416</v>
      </c>
      <c r="B39" s="38" t="s">
        <v>417</v>
      </c>
      <c r="C39" s="39" t="s">
        <v>418</v>
      </c>
    </row>
    <row r="40" spans="1:3" s="35" customFormat="1" ht="15" customHeight="1">
      <c r="A40" s="40"/>
      <c r="B40" s="40"/>
      <c r="C40" s="41"/>
    </row>
    <row r="41" s="35" customFormat="1" ht="6.75" customHeight="1"/>
    <row r="42" spans="1:3" s="35" customFormat="1" ht="15" customHeight="1">
      <c r="A42" s="685" t="s">
        <v>419</v>
      </c>
      <c r="B42" s="686"/>
      <c r="C42" s="687"/>
    </row>
    <row r="43" spans="1:3" s="35" customFormat="1" ht="15" customHeight="1">
      <c r="A43" s="38" t="s">
        <v>420</v>
      </c>
      <c r="B43" s="38" t="s">
        <v>421</v>
      </c>
      <c r="C43" s="39" t="s">
        <v>422</v>
      </c>
    </row>
    <row r="44" spans="1:3" s="35" customFormat="1" ht="60" customHeight="1">
      <c r="A44" s="42"/>
      <c r="B44" s="38"/>
      <c r="C44" s="41"/>
    </row>
    <row r="45" spans="1:3" ht="13.5">
      <c r="A45" s="35"/>
      <c r="B45" s="35"/>
      <c r="C45" s="35"/>
    </row>
  </sheetData>
  <sheetProtection/>
  <mergeCells count="16">
    <mergeCell ref="A17:C17"/>
    <mergeCell ref="A23:C23"/>
    <mergeCell ref="B25:C25"/>
    <mergeCell ref="B26:C26"/>
    <mergeCell ref="A19:C19"/>
    <mergeCell ref="A21:C21"/>
    <mergeCell ref="A24:C24"/>
    <mergeCell ref="A34:C34"/>
    <mergeCell ref="A38:C38"/>
    <mergeCell ref="A42:C42"/>
    <mergeCell ref="B27:C27"/>
    <mergeCell ref="B28:C28"/>
    <mergeCell ref="B29:C29"/>
    <mergeCell ref="B30:C30"/>
    <mergeCell ref="B31:C31"/>
    <mergeCell ref="B32:C32"/>
  </mergeCells>
  <printOptions horizontalCentered="1"/>
  <pageMargins left="0.5905511811023623" right="0.5905511811023623" top="0.35433070866141736" bottom="0.35433070866141736" header="0.3937007874015748" footer="0.1968503937007874"/>
  <pageSetup horizontalDpi="600" verticalDpi="600" orientation="landscape" scale="62" r:id="rId3"/>
  <headerFooter alignWithMargins="0">
    <oddHeader>&amp;C&amp;G</oddHeader>
    <oddFooter>&amp;C&amp;P&amp;RINFORME DE AVANCE TRIMESTRAL ENERO-SEPTIEMBRE 2014</oddFooter>
  </headerFooter>
  <drawing r:id="rId1"/>
  <legacyDrawingHF r:id="rId2"/>
</worksheet>
</file>

<file path=xl/worksheets/sheet37.xml><?xml version="1.0" encoding="utf-8"?>
<worksheet xmlns="http://schemas.openxmlformats.org/spreadsheetml/2006/main" xmlns:r="http://schemas.openxmlformats.org/officeDocument/2006/relationships">
  <sheetPr>
    <tabColor rgb="FFCCCCCC"/>
  </sheetPr>
  <dimension ref="A15:F82"/>
  <sheetViews>
    <sheetView showGridLines="0" zoomScaleSheetLayoutView="50" zoomScalePageLayoutView="0" workbookViewId="0" topLeftCell="A55">
      <selection activeCell="E27" sqref="E27"/>
    </sheetView>
  </sheetViews>
  <sheetFormatPr defaultColWidth="12.57421875" defaultRowHeight="12.75"/>
  <cols>
    <col min="1" max="1" width="12.57421875" style="28" customWidth="1"/>
    <col min="2" max="2" width="50.7109375" style="27" customWidth="1"/>
    <col min="3" max="3" width="16.140625" style="28" customWidth="1"/>
    <col min="4" max="4" width="15.8515625" style="28" customWidth="1"/>
    <col min="5" max="5" width="16.140625" style="28" customWidth="1"/>
    <col min="6" max="6" width="55.57421875" style="28" customWidth="1"/>
    <col min="7" max="16384" width="12.5742187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6" customHeight="1"/>
    <row r="15" spans="1:6" ht="34.5" customHeight="1">
      <c r="A15" s="473"/>
      <c r="B15" s="565" t="s">
        <v>486</v>
      </c>
      <c r="C15" s="565"/>
      <c r="D15" s="565"/>
      <c r="E15" s="565"/>
      <c r="F15" s="566"/>
    </row>
    <row r="16" spans="2:6" ht="7.5" customHeight="1">
      <c r="B16" s="29"/>
      <c r="C16" s="30"/>
      <c r="D16" s="30"/>
      <c r="E16" s="30"/>
      <c r="F16" s="30"/>
    </row>
    <row r="17" spans="1:6" ht="19.5" customHeight="1">
      <c r="A17" s="472"/>
      <c r="B17" s="568" t="s">
        <v>518</v>
      </c>
      <c r="C17" s="568"/>
      <c r="D17" s="568"/>
      <c r="E17" s="568"/>
      <c r="F17" s="569"/>
    </row>
    <row r="18" spans="1:6" ht="19.5" customHeight="1">
      <c r="A18" s="472"/>
      <c r="B18" s="568" t="s">
        <v>286</v>
      </c>
      <c r="C18" s="568"/>
      <c r="D18" s="568"/>
      <c r="E18" s="568"/>
      <c r="F18" s="569"/>
    </row>
    <row r="19" spans="1:6" ht="25.5" customHeight="1">
      <c r="A19" s="698" t="s">
        <v>345</v>
      </c>
      <c r="B19" s="699" t="s">
        <v>369</v>
      </c>
      <c r="C19" s="585" t="s">
        <v>501</v>
      </c>
      <c r="D19" s="701"/>
      <c r="E19" s="701"/>
      <c r="F19" s="699" t="s">
        <v>320</v>
      </c>
    </row>
    <row r="20" spans="1:6" s="33" customFormat="1" ht="25.5" customHeight="1">
      <c r="A20" s="659"/>
      <c r="B20" s="700"/>
      <c r="C20" s="31" t="s">
        <v>509</v>
      </c>
      <c r="D20" s="31" t="s">
        <v>428</v>
      </c>
      <c r="E20" s="32" t="s">
        <v>325</v>
      </c>
      <c r="F20" s="700"/>
    </row>
    <row r="21" spans="1:6" ht="20.25" customHeight="1">
      <c r="A21" s="471"/>
      <c r="B21" s="80"/>
      <c r="C21" s="298"/>
      <c r="D21" s="298"/>
      <c r="E21" s="298"/>
      <c r="F21" s="240"/>
    </row>
    <row r="22" spans="1:6" ht="40.5" customHeight="1">
      <c r="A22" s="476">
        <v>11</v>
      </c>
      <c r="B22" s="163" t="s">
        <v>222</v>
      </c>
      <c r="C22" s="309">
        <v>5000000</v>
      </c>
      <c r="D22" s="309">
        <v>0</v>
      </c>
      <c r="E22" s="309">
        <v>0</v>
      </c>
      <c r="F22" s="308" t="s">
        <v>199</v>
      </c>
    </row>
    <row r="23" spans="1:6" ht="20.25" customHeight="1">
      <c r="A23" s="476"/>
      <c r="B23" s="163"/>
      <c r="C23" s="309"/>
      <c r="D23" s="309"/>
      <c r="E23" s="309"/>
      <c r="F23" s="308"/>
    </row>
    <row r="24" spans="1:6" ht="39.75" customHeight="1">
      <c r="A24" s="476">
        <v>12</v>
      </c>
      <c r="B24" s="163" t="s">
        <v>223</v>
      </c>
      <c r="C24" s="309">
        <v>5200000</v>
      </c>
      <c r="D24" s="309">
        <v>413867.81</v>
      </c>
      <c r="E24" s="309">
        <v>413867.81</v>
      </c>
      <c r="F24" s="308" t="s">
        <v>200</v>
      </c>
    </row>
    <row r="25" spans="1:6" ht="23.25" customHeight="1">
      <c r="A25" s="476"/>
      <c r="B25" s="163"/>
      <c r="C25" s="309"/>
      <c r="D25" s="309"/>
      <c r="E25" s="309"/>
      <c r="F25" s="308"/>
    </row>
    <row r="26" spans="1:6" ht="40.5" customHeight="1">
      <c r="A26" s="476">
        <v>13</v>
      </c>
      <c r="B26" s="163" t="s">
        <v>226</v>
      </c>
      <c r="C26" s="309">
        <v>10000000</v>
      </c>
      <c r="D26" s="309">
        <v>2992801.39</v>
      </c>
      <c r="E26" s="309">
        <v>2992801.39</v>
      </c>
      <c r="F26" s="308" t="s">
        <v>203</v>
      </c>
    </row>
    <row r="27" spans="1:6" ht="20.25" customHeight="1">
      <c r="A27" s="476"/>
      <c r="B27" s="163"/>
      <c r="C27" s="309"/>
      <c r="D27" s="309"/>
      <c r="E27" s="309"/>
      <c r="F27" s="308"/>
    </row>
    <row r="28" spans="1:6" ht="43.5" customHeight="1">
      <c r="A28" s="476">
        <v>14</v>
      </c>
      <c r="B28" s="163" t="s">
        <v>204</v>
      </c>
      <c r="C28" s="543">
        <v>3000000</v>
      </c>
      <c r="D28" s="309">
        <v>1448987.38</v>
      </c>
      <c r="E28" s="309">
        <v>0</v>
      </c>
      <c r="F28" s="308" t="s">
        <v>337</v>
      </c>
    </row>
    <row r="29" spans="1:6" ht="20.25" customHeight="1">
      <c r="A29" s="475"/>
      <c r="B29" s="163"/>
      <c r="C29" s="309"/>
      <c r="D29" s="309"/>
      <c r="E29" s="309"/>
      <c r="F29" s="308"/>
    </row>
    <row r="30" spans="1:6" ht="20.25" customHeight="1">
      <c r="A30" s="475"/>
      <c r="B30" s="163"/>
      <c r="C30" s="309"/>
      <c r="D30" s="309"/>
      <c r="E30" s="309"/>
      <c r="F30" s="308"/>
    </row>
    <row r="31" spans="1:6" ht="20.25" customHeight="1">
      <c r="A31" s="475"/>
      <c r="B31" s="163"/>
      <c r="C31" s="309"/>
      <c r="D31" s="309"/>
      <c r="E31" s="309"/>
      <c r="F31" s="308"/>
    </row>
    <row r="32" ht="13.5">
      <c r="B32" s="26" t="s">
        <v>485</v>
      </c>
    </row>
    <row r="33" spans="2:5" ht="13.5">
      <c r="B33" s="10"/>
      <c r="E33" s="12"/>
    </row>
    <row r="34" spans="2:5" ht="13.5">
      <c r="B34" s="13"/>
      <c r="E34" s="15"/>
    </row>
    <row r="35" spans="2:6" ht="20.25" customHeight="1">
      <c r="B35" s="137"/>
      <c r="C35" s="137"/>
      <c r="D35" s="137"/>
      <c r="E35" s="137"/>
      <c r="F35" s="137"/>
    </row>
    <row r="36" spans="1:6" ht="20.25" customHeight="1">
      <c r="A36" s="474"/>
      <c r="B36" s="307"/>
      <c r="C36" s="312"/>
      <c r="D36" s="312"/>
      <c r="E36" s="312"/>
      <c r="F36" s="311"/>
    </row>
    <row r="37" spans="1:6" ht="42" customHeight="1">
      <c r="A37" s="476">
        <v>15</v>
      </c>
      <c r="B37" s="163" t="s">
        <v>227</v>
      </c>
      <c r="C37" s="543">
        <v>2400000</v>
      </c>
      <c r="D37" s="309">
        <v>0</v>
      </c>
      <c r="E37" s="309">
        <v>0</v>
      </c>
      <c r="F37" s="308" t="s">
        <v>234</v>
      </c>
    </row>
    <row r="38" spans="1:6" ht="20.25" customHeight="1">
      <c r="A38" s="476"/>
      <c r="B38" s="163"/>
      <c r="C38" s="543"/>
      <c r="D38" s="309"/>
      <c r="E38" s="309"/>
      <c r="F38" s="308"/>
    </row>
    <row r="39" spans="1:6" ht="41.25" customHeight="1">
      <c r="A39" s="476">
        <v>16</v>
      </c>
      <c r="B39" s="163" t="s">
        <v>228</v>
      </c>
      <c r="C39" s="543">
        <v>7800000</v>
      </c>
      <c r="D39" s="309">
        <v>3256297.2</v>
      </c>
      <c r="E39" s="309">
        <v>3256297.2</v>
      </c>
      <c r="F39" s="308" t="s">
        <v>235</v>
      </c>
    </row>
    <row r="40" spans="1:6" ht="20.25" customHeight="1">
      <c r="A40" s="476"/>
      <c r="B40" s="163"/>
      <c r="C40" s="543"/>
      <c r="D40" s="309"/>
      <c r="E40" s="309"/>
      <c r="F40" s="308"/>
    </row>
    <row r="41" spans="1:6" ht="56.25" customHeight="1">
      <c r="A41" s="476">
        <v>17</v>
      </c>
      <c r="B41" s="163" t="s">
        <v>236</v>
      </c>
      <c r="C41" s="543">
        <v>1500000</v>
      </c>
      <c r="D41" s="309">
        <v>0</v>
      </c>
      <c r="E41" s="309">
        <v>0</v>
      </c>
      <c r="F41" s="308" t="s">
        <v>237</v>
      </c>
    </row>
    <row r="42" spans="1:6" ht="20.25" customHeight="1">
      <c r="A42" s="476"/>
      <c r="B42" s="163"/>
      <c r="C42" s="543"/>
      <c r="D42" s="309"/>
      <c r="E42" s="309"/>
      <c r="F42" s="308"/>
    </row>
    <row r="43" spans="1:6" ht="55.5" customHeight="1">
      <c r="A43" s="476">
        <v>18</v>
      </c>
      <c r="B43" s="163" t="s">
        <v>229</v>
      </c>
      <c r="C43" s="543">
        <v>1000000</v>
      </c>
      <c r="D43" s="309">
        <v>999978</v>
      </c>
      <c r="E43" s="309">
        <v>999978</v>
      </c>
      <c r="F43" s="308" t="s">
        <v>238</v>
      </c>
    </row>
    <row r="44" spans="1:6" ht="20.25" customHeight="1">
      <c r="A44" s="475"/>
      <c r="B44" s="163"/>
      <c r="C44" s="309"/>
      <c r="D44" s="309"/>
      <c r="E44" s="309"/>
      <c r="F44" s="308"/>
    </row>
    <row r="45" ht="13.5">
      <c r="B45" s="26" t="s">
        <v>485</v>
      </c>
    </row>
    <row r="46" spans="2:5" ht="13.5">
      <c r="B46" s="10"/>
      <c r="E46" s="12"/>
    </row>
    <row r="47" spans="2:5" ht="13.5">
      <c r="B47" s="13"/>
      <c r="E47" s="15"/>
    </row>
    <row r="51" spans="1:6" ht="20.25" customHeight="1">
      <c r="A51" s="474"/>
      <c r="B51" s="307"/>
      <c r="C51" s="310"/>
      <c r="D51" s="310"/>
      <c r="E51" s="310"/>
      <c r="F51" s="311"/>
    </row>
    <row r="52" spans="1:6" ht="40.5" customHeight="1">
      <c r="A52" s="476">
        <v>19</v>
      </c>
      <c r="B52" s="163" t="s">
        <v>230</v>
      </c>
      <c r="C52" s="543">
        <v>2000000</v>
      </c>
      <c r="D52" s="309">
        <v>0</v>
      </c>
      <c r="E52" s="309">
        <v>0</v>
      </c>
      <c r="F52" s="308" t="s">
        <v>239</v>
      </c>
    </row>
    <row r="53" spans="1:6" ht="20.25" customHeight="1">
      <c r="A53" s="476"/>
      <c r="B53" s="163"/>
      <c r="C53" s="543"/>
      <c r="D53" s="309"/>
      <c r="E53" s="309"/>
      <c r="F53" s="308"/>
    </row>
    <row r="54" spans="1:6" ht="53.25" customHeight="1">
      <c r="A54" s="476">
        <v>20</v>
      </c>
      <c r="B54" s="163" t="s">
        <v>240</v>
      </c>
      <c r="C54" s="543">
        <v>1000000</v>
      </c>
      <c r="D54" s="309">
        <v>0</v>
      </c>
      <c r="E54" s="309">
        <v>0</v>
      </c>
      <c r="F54" s="308" t="s">
        <v>241</v>
      </c>
    </row>
    <row r="55" spans="1:6" ht="20.25" customHeight="1">
      <c r="A55" s="476"/>
      <c r="B55" s="163"/>
      <c r="C55" s="543"/>
      <c r="D55" s="309"/>
      <c r="E55" s="309"/>
      <c r="F55" s="308"/>
    </row>
    <row r="56" spans="1:6" ht="20.25" customHeight="1">
      <c r="A56" s="476">
        <v>21</v>
      </c>
      <c r="B56" s="163" t="s">
        <v>242</v>
      </c>
      <c r="C56" s="543">
        <v>5000000</v>
      </c>
      <c r="D56" s="309">
        <v>35194.21</v>
      </c>
      <c r="E56" s="309">
        <v>0</v>
      </c>
      <c r="F56" s="308" t="s">
        <v>243</v>
      </c>
    </row>
    <row r="57" spans="1:6" ht="20.25" customHeight="1">
      <c r="A57" s="476"/>
      <c r="B57" s="163"/>
      <c r="C57" s="543"/>
      <c r="D57" s="309"/>
      <c r="E57" s="309"/>
      <c r="F57" s="308"/>
    </row>
    <row r="58" spans="1:6" ht="20.25" customHeight="1">
      <c r="A58" s="476">
        <v>22</v>
      </c>
      <c r="B58" s="163" t="s">
        <v>242</v>
      </c>
      <c r="C58" s="543">
        <v>5000000</v>
      </c>
      <c r="D58" s="309">
        <v>0</v>
      </c>
      <c r="E58" s="309">
        <v>0</v>
      </c>
      <c r="F58" s="308" t="s">
        <v>246</v>
      </c>
    </row>
    <row r="59" spans="1:6" ht="20.25" customHeight="1">
      <c r="A59" s="476"/>
      <c r="B59" s="163"/>
      <c r="C59" s="543"/>
      <c r="D59" s="309"/>
      <c r="E59" s="309"/>
      <c r="F59" s="308"/>
    </row>
    <row r="60" spans="1:6" ht="36" customHeight="1">
      <c r="A60" s="476">
        <v>23</v>
      </c>
      <c r="B60" s="163" t="s">
        <v>231</v>
      </c>
      <c r="C60" s="543">
        <v>3800000</v>
      </c>
      <c r="D60" s="309">
        <v>961000</v>
      </c>
      <c r="E60" s="309">
        <v>856000</v>
      </c>
      <c r="F60" s="308" t="s">
        <v>247</v>
      </c>
    </row>
    <row r="61" spans="1:6" ht="20.25" customHeight="1">
      <c r="A61" s="475"/>
      <c r="B61" s="163"/>
      <c r="C61" s="309"/>
      <c r="D61" s="309"/>
      <c r="E61" s="309"/>
      <c r="F61" s="308"/>
    </row>
    <row r="62" ht="13.5">
      <c r="B62" s="26" t="s">
        <v>485</v>
      </c>
    </row>
    <row r="63" spans="2:5" ht="13.5">
      <c r="B63" s="10"/>
      <c r="E63" s="12"/>
    </row>
    <row r="64" spans="2:5" ht="13.5">
      <c r="B64" s="13"/>
      <c r="E64" s="15"/>
    </row>
    <row r="68" spans="1:6" ht="20.25" customHeight="1">
      <c r="A68" s="474"/>
      <c r="B68" s="307"/>
      <c r="C68" s="310"/>
      <c r="D68" s="310"/>
      <c r="E68" s="310"/>
      <c r="F68" s="311"/>
    </row>
    <row r="69" spans="1:6" ht="36.75" customHeight="1">
      <c r="A69" s="476">
        <v>24</v>
      </c>
      <c r="B69" s="163" t="s">
        <v>248</v>
      </c>
      <c r="C69" s="309">
        <v>6000000</v>
      </c>
      <c r="D69" s="309">
        <v>0</v>
      </c>
      <c r="E69" s="309">
        <v>0</v>
      </c>
      <c r="F69" s="308" t="s">
        <v>249</v>
      </c>
    </row>
    <row r="70" spans="1:6" ht="20.25" customHeight="1">
      <c r="A70" s="476"/>
      <c r="B70" s="163"/>
      <c r="C70" s="309"/>
      <c r="D70" s="309"/>
      <c r="E70" s="309"/>
      <c r="F70" s="308"/>
    </row>
    <row r="71" spans="1:6" ht="39" customHeight="1">
      <c r="A71" s="476">
        <v>25</v>
      </c>
      <c r="B71" s="163" t="s">
        <v>232</v>
      </c>
      <c r="C71" s="543">
        <v>1300000</v>
      </c>
      <c r="D71" s="309">
        <v>1297448.4</v>
      </c>
      <c r="E71" s="309">
        <v>1297448.4</v>
      </c>
      <c r="F71" s="308" t="s">
        <v>302</v>
      </c>
    </row>
    <row r="72" spans="1:6" ht="20.25" customHeight="1">
      <c r="A72" s="476"/>
      <c r="B72" s="163"/>
      <c r="C72" s="309"/>
      <c r="D72" s="309"/>
      <c r="E72" s="309"/>
      <c r="F72" s="308"/>
    </row>
    <row r="73" spans="1:6" ht="36.75" customHeight="1">
      <c r="A73" s="476">
        <v>26</v>
      </c>
      <c r="B73" s="163" t="s">
        <v>233</v>
      </c>
      <c r="C73" s="543">
        <v>2500000</v>
      </c>
      <c r="D73" s="309">
        <v>0</v>
      </c>
      <c r="E73" s="309">
        <v>0</v>
      </c>
      <c r="F73" s="308" t="s">
        <v>335</v>
      </c>
    </row>
    <row r="74" spans="1:6" ht="20.25" customHeight="1">
      <c r="A74" s="476"/>
      <c r="B74" s="163"/>
      <c r="C74" s="309"/>
      <c r="D74" s="309"/>
      <c r="E74" s="309"/>
      <c r="F74" s="308"/>
    </row>
    <row r="75" spans="1:6" ht="45" customHeight="1">
      <c r="A75" s="476">
        <v>27</v>
      </c>
      <c r="B75" s="163" t="s">
        <v>233</v>
      </c>
      <c r="C75" s="309">
        <v>2000000</v>
      </c>
      <c r="D75" s="309">
        <v>0</v>
      </c>
      <c r="E75" s="309">
        <v>0</v>
      </c>
      <c r="F75" s="308" t="s">
        <v>336</v>
      </c>
    </row>
    <row r="76" spans="1:6" ht="20.25" customHeight="1">
      <c r="A76" s="475"/>
      <c r="B76" s="163"/>
      <c r="C76" s="309"/>
      <c r="D76" s="309"/>
      <c r="E76" s="309"/>
      <c r="F76" s="308"/>
    </row>
    <row r="77" spans="1:6" ht="20.25" customHeight="1">
      <c r="A77" s="471"/>
      <c r="B77" s="163"/>
      <c r="C77" s="309"/>
      <c r="D77" s="309"/>
      <c r="E77" s="309"/>
      <c r="F77" s="308"/>
    </row>
    <row r="78" spans="1:6" ht="20.25" customHeight="1">
      <c r="A78" s="471"/>
      <c r="B78" s="314" t="s">
        <v>303</v>
      </c>
      <c r="C78" s="313">
        <v>64500000</v>
      </c>
      <c r="D78" s="313">
        <f>D22+D24+D26+D28+D37+D39+D41+D43+D52+D54+D56+D58+D60+D69+D71+D73+D75</f>
        <v>11405574.390000002</v>
      </c>
      <c r="E78" s="313">
        <f>E22+E24+E26+E28+E37+E39+E41+E43+E52+E54+E56+E58+E60+E69+E71+E73+E75</f>
        <v>9816392.8</v>
      </c>
      <c r="F78" s="308"/>
    </row>
    <row r="79" spans="1:6" ht="20.25" customHeight="1">
      <c r="A79" s="471"/>
      <c r="B79" s="163"/>
      <c r="C79" s="309"/>
      <c r="D79" s="309"/>
      <c r="E79" s="309"/>
      <c r="F79" s="308"/>
    </row>
    <row r="80" ht="13.5">
      <c r="B80" s="26" t="s">
        <v>485</v>
      </c>
    </row>
    <row r="81" spans="2:5" ht="13.5">
      <c r="B81" s="10"/>
      <c r="E81" s="12"/>
    </row>
    <row r="82" spans="2:5" ht="13.5">
      <c r="B82" s="13"/>
      <c r="E82" s="15"/>
    </row>
  </sheetData>
  <sheetProtection/>
  <mergeCells count="7">
    <mergeCell ref="B15:F15"/>
    <mergeCell ref="B17:F17"/>
    <mergeCell ref="B18:F18"/>
    <mergeCell ref="A19:A20"/>
    <mergeCell ref="B19:B20"/>
    <mergeCell ref="C19:E19"/>
    <mergeCell ref="F19:F20"/>
  </mergeCells>
  <conditionalFormatting sqref="B17">
    <cfRule type="cellIs" priority="2" dxfId="0" operator="equal" stopIfTrue="1">
      <formula>"VAYA A LA HOJA INICIO Y SELECIONE LA UNIDAD RESPONSABLE CORRESPONDIENTE A ESTE INFORME"</formula>
    </cfRule>
  </conditionalFormatting>
  <conditionalFormatting sqref="B18">
    <cfRule type="cellIs" priority="1" dxfId="0" operator="equal" stopIfTrue="1">
      <formula>"VAYA A LA HOJA INICIO Y SELECIONE EL PERIODO CORRESPONDIENTE A ESTE INFORME"</formula>
    </cfRule>
  </conditionalFormatting>
  <dataValidations count="1">
    <dataValidation allowBlank="1" sqref="B17"/>
  </dataValidations>
  <printOptions horizontalCentered="1"/>
  <pageMargins left="0.5905511811023623" right="0.5905511811023623" top="0.35433070866141736" bottom="0.35433070866141736" header="0.3937007874015748" footer="0.1968503937007874"/>
  <pageSetup horizontalDpi="600" verticalDpi="600" orientation="landscape" scale="73" r:id="rId3"/>
  <headerFooter alignWithMargins="0">
    <oddHeader>&amp;C&amp;G</oddHeader>
    <oddFooter>&amp;C&amp;P&amp;RINFORME DE AVANCE TRIMESTRAL ENERO-SEPTIEMBRE 2014</oddFooter>
  </headerFooter>
  <rowBreaks count="3" manualBreakCount="3">
    <brk id="35" max="255" man="1"/>
    <brk id="50" max="255" man="1"/>
    <brk id="67" max="255" man="1"/>
  </rowBreaks>
  <drawing r:id="rId1"/>
  <legacyDrawingHF r:id="rId2"/>
</worksheet>
</file>

<file path=xl/worksheets/sheet38.xml><?xml version="1.0" encoding="utf-8"?>
<worksheet xmlns="http://schemas.openxmlformats.org/spreadsheetml/2006/main" xmlns:r="http://schemas.openxmlformats.org/officeDocument/2006/relationships">
  <sheetPr>
    <tabColor rgb="FFCCCCCC"/>
  </sheetPr>
  <dimension ref="A1:K322"/>
  <sheetViews>
    <sheetView showGridLines="0" zoomScalePageLayoutView="0" workbookViewId="0" topLeftCell="A238">
      <selection activeCell="G306" sqref="G306"/>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5" customHeight="1">
      <c r="H1" s="2"/>
    </row>
    <row r="2" ht="15" customHeight="1">
      <c r="H2" s="3"/>
    </row>
    <row r="3" ht="15" customHeight="1">
      <c r="H3" s="3"/>
    </row>
    <row r="4" ht="15" customHeight="1">
      <c r="H4" s="3"/>
    </row>
    <row r="5" ht="15" customHeight="1">
      <c r="H5" s="3"/>
    </row>
    <row r="6" ht="15" customHeight="1">
      <c r="H6" s="3"/>
    </row>
    <row r="7" ht="15" customHeight="1">
      <c r="H7" s="3"/>
    </row>
    <row r="8" ht="15" customHeight="1">
      <c r="H8" s="3"/>
    </row>
    <row r="9" ht="15" customHeight="1">
      <c r="H9" s="3"/>
    </row>
    <row r="10" ht="15" customHeight="1">
      <c r="H10" s="3"/>
    </row>
    <row r="11" ht="15" customHeight="1">
      <c r="H11" s="3"/>
    </row>
    <row r="12" ht="15" customHeight="1">
      <c r="H12" s="4"/>
    </row>
    <row r="13" ht="15" customHeight="1">
      <c r="H13" s="4"/>
    </row>
    <row r="14" ht="15" customHeight="1">
      <c r="H14" s="4"/>
    </row>
    <row r="15" ht="15" customHeight="1"/>
    <row r="16" ht="6" customHeight="1"/>
    <row r="17" spans="1:11" ht="34.5" customHeight="1">
      <c r="A17" s="564" t="s">
        <v>368</v>
      </c>
      <c r="B17" s="565"/>
      <c r="C17" s="565"/>
      <c r="D17" s="565"/>
      <c r="E17" s="565"/>
      <c r="F17" s="565"/>
      <c r="G17" s="565"/>
      <c r="H17" s="566"/>
      <c r="K17" s="1" t="s">
        <v>367</v>
      </c>
    </row>
    <row r="18" spans="1:8" s="17" customFormat="1" ht="8.25" customHeight="1">
      <c r="A18" s="16"/>
      <c r="B18" s="16"/>
      <c r="C18" s="16"/>
      <c r="D18" s="16"/>
      <c r="E18" s="16"/>
      <c r="F18" s="16"/>
      <c r="G18" s="16"/>
      <c r="H18" s="16"/>
    </row>
    <row r="19" spans="1:8" s="17" customFormat="1" ht="8.25" customHeight="1">
      <c r="A19" s="636"/>
      <c r="B19" s="702"/>
      <c r="C19" s="702"/>
      <c r="D19" s="702"/>
      <c r="E19" s="702"/>
      <c r="F19" s="702"/>
      <c r="G19" s="702"/>
      <c r="H19" s="637"/>
    </row>
    <row r="20" spans="1:8" s="17" customFormat="1" ht="19.5" customHeight="1">
      <c r="A20" s="636" t="s">
        <v>517</v>
      </c>
      <c r="B20" s="702"/>
      <c r="C20" s="702"/>
      <c r="D20" s="702"/>
      <c r="E20" s="702"/>
      <c r="F20" s="702"/>
      <c r="G20" s="702"/>
      <c r="H20" s="637"/>
    </row>
    <row r="21" spans="1:8" s="17" customFormat="1" ht="19.5" customHeight="1">
      <c r="A21" s="567" t="s">
        <v>283</v>
      </c>
      <c r="B21" s="568"/>
      <c r="C21" s="568"/>
      <c r="D21" s="568"/>
      <c r="E21" s="568"/>
      <c r="F21" s="568"/>
      <c r="G21" s="568"/>
      <c r="H21" s="569"/>
    </row>
    <row r="22" ht="9" customHeight="1"/>
    <row r="23" spans="1:8" ht="19.5" customHeight="1">
      <c r="A23" s="575" t="s">
        <v>370</v>
      </c>
      <c r="B23" s="575" t="s">
        <v>369</v>
      </c>
      <c r="C23" s="575" t="s">
        <v>320</v>
      </c>
      <c r="D23" s="575" t="s">
        <v>371</v>
      </c>
      <c r="E23" s="585" t="s">
        <v>495</v>
      </c>
      <c r="F23" s="586"/>
      <c r="G23" s="586"/>
      <c r="H23" s="684"/>
    </row>
    <row r="24" spans="1:8" s="20" customFormat="1" ht="36" customHeight="1">
      <c r="A24" s="576"/>
      <c r="B24" s="576"/>
      <c r="C24" s="576"/>
      <c r="D24" s="576"/>
      <c r="E24" s="7" t="s">
        <v>488</v>
      </c>
      <c r="F24" s="18" t="s">
        <v>429</v>
      </c>
      <c r="G24" s="7" t="s">
        <v>373</v>
      </c>
      <c r="H24" s="19" t="s">
        <v>372</v>
      </c>
    </row>
    <row r="25" spans="1:8" ht="13.5">
      <c r="A25" s="47"/>
      <c r="B25" s="21"/>
      <c r="C25" s="21"/>
      <c r="D25" s="301"/>
      <c r="E25" s="298"/>
      <c r="F25" s="298"/>
      <c r="G25" s="298"/>
      <c r="H25" s="301"/>
    </row>
    <row r="26" spans="1:8" ht="13.5">
      <c r="A26" s="22" t="s">
        <v>754</v>
      </c>
      <c r="B26" s="299" t="s">
        <v>755</v>
      </c>
      <c r="C26" s="299" t="s">
        <v>756</v>
      </c>
      <c r="D26" s="302">
        <v>0</v>
      </c>
      <c r="E26" s="367">
        <v>336213.78</v>
      </c>
      <c r="F26" s="193">
        <v>327511.27</v>
      </c>
      <c r="G26" s="193">
        <v>327511.27</v>
      </c>
      <c r="H26" s="302">
        <v>100</v>
      </c>
    </row>
    <row r="27" spans="1:8" ht="13.5">
      <c r="A27" s="22"/>
      <c r="B27" s="299"/>
      <c r="C27" s="299"/>
      <c r="D27" s="302"/>
      <c r="E27" s="193"/>
      <c r="F27" s="193"/>
      <c r="G27" s="193"/>
      <c r="H27" s="302"/>
    </row>
    <row r="28" spans="1:8" ht="13.5">
      <c r="A28" s="22" t="s">
        <v>757</v>
      </c>
      <c r="B28" s="299" t="s">
        <v>758</v>
      </c>
      <c r="C28" s="299" t="s">
        <v>756</v>
      </c>
      <c r="D28" s="302">
        <v>0</v>
      </c>
      <c r="E28" s="367">
        <v>336213.78</v>
      </c>
      <c r="F28" s="193">
        <v>273191.59</v>
      </c>
      <c r="G28" s="193">
        <v>273191.59</v>
      </c>
      <c r="H28" s="302">
        <v>100</v>
      </c>
    </row>
    <row r="29" spans="1:8" ht="13.5">
      <c r="A29" s="22"/>
      <c r="B29" s="299"/>
      <c r="C29" s="299"/>
      <c r="D29" s="302"/>
      <c r="E29" s="367"/>
      <c r="F29" s="193"/>
      <c r="G29" s="193"/>
      <c r="H29" s="302"/>
    </row>
    <row r="30" spans="1:8" ht="13.5">
      <c r="A30" s="22" t="s">
        <v>759</v>
      </c>
      <c r="B30" s="299" t="s">
        <v>760</v>
      </c>
      <c r="C30" s="299" t="s">
        <v>756</v>
      </c>
      <c r="D30" s="302">
        <v>0</v>
      </c>
      <c r="E30" s="367">
        <v>336213.78</v>
      </c>
      <c r="F30" s="193">
        <v>104719.11</v>
      </c>
      <c r="G30" s="193">
        <v>104719.11</v>
      </c>
      <c r="H30" s="302">
        <v>100</v>
      </c>
    </row>
    <row r="31" spans="1:8" ht="13.5">
      <c r="A31" s="22"/>
      <c r="B31" s="299"/>
      <c r="C31" s="299"/>
      <c r="D31" s="302"/>
      <c r="E31" s="367"/>
      <c r="F31" s="193"/>
      <c r="G31" s="193"/>
      <c r="H31" s="302"/>
    </row>
    <row r="32" spans="1:8" ht="13.5">
      <c r="A32" s="22" t="s">
        <v>761</v>
      </c>
      <c r="B32" s="299" t="s">
        <v>762</v>
      </c>
      <c r="C32" s="299" t="s">
        <v>756</v>
      </c>
      <c r="D32" s="302">
        <v>0</v>
      </c>
      <c r="E32" s="367">
        <v>336213.78</v>
      </c>
      <c r="F32" s="193">
        <v>104719.12</v>
      </c>
      <c r="G32" s="193">
        <v>104719.12</v>
      </c>
      <c r="H32" s="302">
        <v>100</v>
      </c>
    </row>
    <row r="33" spans="1:8" ht="13.5">
      <c r="A33" s="22"/>
      <c r="B33" s="299"/>
      <c r="C33" s="299"/>
      <c r="D33" s="302"/>
      <c r="E33" s="367"/>
      <c r="F33" s="193"/>
      <c r="G33" s="193"/>
      <c r="H33" s="302"/>
    </row>
    <row r="34" spans="1:8" ht="13.5">
      <c r="A34" s="22" t="s">
        <v>763</v>
      </c>
      <c r="B34" s="299" t="s">
        <v>764</v>
      </c>
      <c r="C34" s="299" t="s">
        <v>756</v>
      </c>
      <c r="D34" s="302">
        <v>0</v>
      </c>
      <c r="E34" s="367">
        <v>336213.78</v>
      </c>
      <c r="F34" s="193">
        <v>283918.18</v>
      </c>
      <c r="G34" s="193">
        <v>283918.18</v>
      </c>
      <c r="H34" s="302">
        <v>100</v>
      </c>
    </row>
    <row r="35" spans="1:8" ht="13.5">
      <c r="A35" s="22"/>
      <c r="B35" s="299"/>
      <c r="C35" s="299"/>
      <c r="D35" s="302"/>
      <c r="E35" s="367"/>
      <c r="F35" s="193"/>
      <c r="G35" s="193"/>
      <c r="H35" s="302"/>
    </row>
    <row r="36" spans="1:8" ht="13.5">
      <c r="A36" s="22" t="s">
        <v>765</v>
      </c>
      <c r="B36" s="299" t="s">
        <v>766</v>
      </c>
      <c r="C36" s="299" t="s">
        <v>756</v>
      </c>
      <c r="D36" s="302">
        <v>0</v>
      </c>
      <c r="E36" s="367">
        <v>336213.78</v>
      </c>
      <c r="F36" s="193">
        <v>333293.9</v>
      </c>
      <c r="G36" s="193">
        <v>333293.9</v>
      </c>
      <c r="H36" s="302">
        <v>100</v>
      </c>
    </row>
    <row r="37" spans="1:8" ht="13.5">
      <c r="A37" s="22"/>
      <c r="B37" s="299"/>
      <c r="C37" s="299"/>
      <c r="D37" s="302"/>
      <c r="E37" s="367"/>
      <c r="F37" s="193"/>
      <c r="G37" s="193"/>
      <c r="H37" s="302"/>
    </row>
    <row r="38" spans="1:8" ht="13.5">
      <c r="A38" s="22" t="s">
        <v>767</v>
      </c>
      <c r="B38" s="299" t="s">
        <v>768</v>
      </c>
      <c r="C38" s="299" t="s">
        <v>756</v>
      </c>
      <c r="D38" s="302">
        <v>0</v>
      </c>
      <c r="E38" s="367">
        <v>336213.78</v>
      </c>
      <c r="F38" s="193">
        <v>333293.9</v>
      </c>
      <c r="G38" s="193">
        <v>333293.9</v>
      </c>
      <c r="H38" s="302">
        <v>100</v>
      </c>
    </row>
    <row r="39" spans="1:8" ht="13.5">
      <c r="A39" s="22"/>
      <c r="B39" s="299"/>
      <c r="C39" s="299"/>
      <c r="D39" s="302"/>
      <c r="E39" s="367"/>
      <c r="F39" s="193"/>
      <c r="G39" s="193"/>
      <c r="H39" s="302"/>
    </row>
    <row r="40" spans="1:8" ht="13.5">
      <c r="A40" s="22" t="s">
        <v>769</v>
      </c>
      <c r="B40" s="299" t="s">
        <v>770</v>
      </c>
      <c r="C40" s="299" t="s">
        <v>756</v>
      </c>
      <c r="D40" s="302">
        <v>0</v>
      </c>
      <c r="E40" s="367">
        <v>336213.78</v>
      </c>
      <c r="F40" s="193">
        <v>333293.88</v>
      </c>
      <c r="G40" s="193">
        <v>333293.88</v>
      </c>
      <c r="H40" s="302">
        <v>100</v>
      </c>
    </row>
    <row r="41" spans="1:8" ht="13.5">
      <c r="A41" s="22"/>
      <c r="B41" s="299"/>
      <c r="C41" s="299"/>
      <c r="D41" s="302"/>
      <c r="E41" s="367"/>
      <c r="F41" s="193"/>
      <c r="G41" s="193"/>
      <c r="H41" s="302"/>
    </row>
    <row r="42" spans="1:8" ht="13.5">
      <c r="A42" s="22" t="s">
        <v>771</v>
      </c>
      <c r="B42" s="299" t="s">
        <v>772</v>
      </c>
      <c r="C42" s="299" t="s">
        <v>756</v>
      </c>
      <c r="D42" s="302">
        <v>0</v>
      </c>
      <c r="E42" s="367">
        <v>336213.78</v>
      </c>
      <c r="F42" s="193">
        <v>103555.43</v>
      </c>
      <c r="G42" s="193">
        <v>103555.43</v>
      </c>
      <c r="H42" s="302">
        <v>100</v>
      </c>
    </row>
    <row r="43" spans="1:8" ht="13.5">
      <c r="A43" s="22"/>
      <c r="B43" s="299"/>
      <c r="C43" s="299"/>
      <c r="D43" s="302"/>
      <c r="E43" s="367"/>
      <c r="F43" s="193"/>
      <c r="G43" s="193"/>
      <c r="H43" s="302"/>
    </row>
    <row r="44" spans="1:8" ht="13.5">
      <c r="A44" s="22" t="s">
        <v>773</v>
      </c>
      <c r="B44" s="299" t="s">
        <v>774</v>
      </c>
      <c r="C44" s="299" t="s">
        <v>756</v>
      </c>
      <c r="D44" s="302">
        <v>0</v>
      </c>
      <c r="E44" s="367">
        <v>336213.78</v>
      </c>
      <c r="F44" s="193">
        <v>323570.81</v>
      </c>
      <c r="G44" s="193">
        <v>323570.81</v>
      </c>
      <c r="H44" s="302">
        <v>100</v>
      </c>
    </row>
    <row r="45" spans="1:8" ht="13.5">
      <c r="A45" s="22"/>
      <c r="B45" s="299"/>
      <c r="C45" s="299"/>
      <c r="D45" s="302"/>
      <c r="E45" s="367"/>
      <c r="F45" s="193"/>
      <c r="G45" s="193"/>
      <c r="H45" s="302"/>
    </row>
    <row r="46" spans="1:8" ht="13.5">
      <c r="A46" s="22" t="s">
        <v>775</v>
      </c>
      <c r="B46" s="299" t="s">
        <v>776</v>
      </c>
      <c r="C46" s="299" t="s">
        <v>756</v>
      </c>
      <c r="D46" s="302">
        <v>0</v>
      </c>
      <c r="E46" s="367">
        <v>336213.78</v>
      </c>
      <c r="F46" s="193">
        <v>333293.88</v>
      </c>
      <c r="G46" s="193">
        <v>333293.88</v>
      </c>
      <c r="H46" s="302">
        <v>100</v>
      </c>
    </row>
    <row r="47" spans="1:8" ht="13.5">
      <c r="A47" s="22"/>
      <c r="B47" s="299"/>
      <c r="C47" s="299"/>
      <c r="D47" s="302"/>
      <c r="E47" s="367"/>
      <c r="F47" s="193"/>
      <c r="G47" s="193"/>
      <c r="H47" s="302"/>
    </row>
    <row r="48" spans="1:8" ht="13.5">
      <c r="A48" s="22" t="s">
        <v>777</v>
      </c>
      <c r="B48" s="299" t="s">
        <v>778</v>
      </c>
      <c r="C48" s="299" t="s">
        <v>756</v>
      </c>
      <c r="D48" s="302">
        <v>0</v>
      </c>
      <c r="E48" s="367">
        <v>336213.78</v>
      </c>
      <c r="F48" s="193">
        <v>311753.42</v>
      </c>
      <c r="G48" s="193">
        <v>311753.42</v>
      </c>
      <c r="H48" s="302">
        <v>100</v>
      </c>
    </row>
    <row r="49" spans="1:8" ht="13.5">
      <c r="A49" s="22"/>
      <c r="B49" s="299"/>
      <c r="C49" s="299"/>
      <c r="D49" s="302"/>
      <c r="E49" s="367"/>
      <c r="F49" s="193"/>
      <c r="G49" s="193"/>
      <c r="H49" s="302"/>
    </row>
    <row r="50" spans="1:8" ht="13.5">
      <c r="A50" s="22" t="s">
        <v>779</v>
      </c>
      <c r="B50" s="299" t="s">
        <v>780</v>
      </c>
      <c r="C50" s="299" t="s">
        <v>756</v>
      </c>
      <c r="D50" s="302">
        <v>0</v>
      </c>
      <c r="E50" s="367">
        <v>336213.78</v>
      </c>
      <c r="F50" s="193">
        <v>103555.45</v>
      </c>
      <c r="G50" s="193">
        <v>103555.45</v>
      </c>
      <c r="H50" s="302">
        <v>100</v>
      </c>
    </row>
    <row r="51" spans="1:8" ht="13.5">
      <c r="A51" s="22"/>
      <c r="B51" s="299"/>
      <c r="C51" s="299"/>
      <c r="D51" s="302"/>
      <c r="E51" s="367"/>
      <c r="F51" s="193"/>
      <c r="G51" s="193"/>
      <c r="H51" s="302"/>
    </row>
    <row r="52" spans="1:8" ht="13.5">
      <c r="A52" s="22" t="s">
        <v>781</v>
      </c>
      <c r="B52" s="299" t="s">
        <v>794</v>
      </c>
      <c r="C52" s="299" t="s">
        <v>756</v>
      </c>
      <c r="D52" s="302">
        <v>0</v>
      </c>
      <c r="E52" s="367">
        <v>336213.78</v>
      </c>
      <c r="F52" s="193">
        <v>103555.45</v>
      </c>
      <c r="G52" s="193">
        <v>103555.45</v>
      </c>
      <c r="H52" s="302">
        <v>100</v>
      </c>
    </row>
    <row r="53" spans="1:8" ht="13.5">
      <c r="A53" s="22"/>
      <c r="B53" s="299"/>
      <c r="C53" s="299"/>
      <c r="D53" s="302"/>
      <c r="E53" s="367"/>
      <c r="F53" s="193"/>
      <c r="G53" s="193"/>
      <c r="H53" s="302"/>
    </row>
    <row r="54" spans="1:8" ht="13.5">
      <c r="A54" s="304" t="s">
        <v>795</v>
      </c>
      <c r="B54" s="299" t="s">
        <v>796</v>
      </c>
      <c r="C54" s="299" t="s">
        <v>756</v>
      </c>
      <c r="D54" s="302">
        <v>0</v>
      </c>
      <c r="E54" s="367">
        <v>336213.78</v>
      </c>
      <c r="F54" s="193">
        <v>303369.78</v>
      </c>
      <c r="G54" s="193">
        <v>303369.78</v>
      </c>
      <c r="H54" s="302">
        <v>100</v>
      </c>
    </row>
    <row r="55" spans="1:8" ht="13.5">
      <c r="A55" s="22"/>
      <c r="B55" s="299"/>
      <c r="C55" s="299"/>
      <c r="D55" s="302"/>
      <c r="E55" s="367"/>
      <c r="F55" s="193"/>
      <c r="G55" s="193"/>
      <c r="H55" s="302"/>
    </row>
    <row r="56" spans="1:8" ht="13.5">
      <c r="A56" s="24"/>
      <c r="B56" s="300"/>
      <c r="C56" s="300"/>
      <c r="D56" s="303"/>
      <c r="E56" s="194"/>
      <c r="F56" s="194"/>
      <c r="G56" s="194"/>
      <c r="H56" s="303"/>
    </row>
    <row r="57" ht="13.5">
      <c r="A57" s="25" t="s">
        <v>489</v>
      </c>
    </row>
    <row r="58" ht="13.5">
      <c r="A58" s="26"/>
    </row>
    <row r="60" spans="1:5" ht="13.5">
      <c r="A60" s="10"/>
      <c r="E60" s="11"/>
    </row>
    <row r="61" spans="1:5" ht="13.5">
      <c r="A61" s="13"/>
      <c r="E61" s="14"/>
    </row>
    <row r="62" spans="1:8" ht="13.5">
      <c r="A62" s="47"/>
      <c r="B62" s="305"/>
      <c r="C62" s="305"/>
      <c r="D62" s="301"/>
      <c r="E62" s="298"/>
      <c r="F62" s="298"/>
      <c r="G62" s="298"/>
      <c r="H62" s="301"/>
    </row>
    <row r="63" spans="1:8" ht="13.5">
      <c r="A63" s="22" t="s">
        <v>797</v>
      </c>
      <c r="B63" s="299" t="s">
        <v>798</v>
      </c>
      <c r="C63" s="299" t="s">
        <v>756</v>
      </c>
      <c r="D63" s="302">
        <v>0</v>
      </c>
      <c r="E63" s="367">
        <v>336213.78</v>
      </c>
      <c r="F63" s="193">
        <v>266274.48</v>
      </c>
      <c r="G63" s="193">
        <v>266274.48</v>
      </c>
      <c r="H63" s="302">
        <v>100</v>
      </c>
    </row>
    <row r="64" spans="1:8" ht="13.5">
      <c r="A64" s="22"/>
      <c r="B64" s="299"/>
      <c r="C64" s="299"/>
      <c r="D64" s="302"/>
      <c r="E64" s="367"/>
      <c r="F64" s="193"/>
      <c r="G64" s="193"/>
      <c r="H64" s="302"/>
    </row>
    <row r="65" spans="1:8" ht="13.5">
      <c r="A65" s="22" t="s">
        <v>844</v>
      </c>
      <c r="B65" s="299" t="s">
        <v>845</v>
      </c>
      <c r="C65" s="299" t="s">
        <v>756</v>
      </c>
      <c r="D65" s="302">
        <v>0</v>
      </c>
      <c r="E65" s="367">
        <v>336213.78</v>
      </c>
      <c r="F65" s="193">
        <v>329102.25</v>
      </c>
      <c r="G65" s="193">
        <v>329102.25</v>
      </c>
      <c r="H65" s="302">
        <v>100</v>
      </c>
    </row>
    <row r="66" spans="1:8" ht="13.5">
      <c r="A66" s="22"/>
      <c r="B66" s="299"/>
      <c r="C66" s="299"/>
      <c r="D66" s="302"/>
      <c r="E66" s="367"/>
      <c r="F66" s="193"/>
      <c r="G66" s="193"/>
      <c r="H66" s="302"/>
    </row>
    <row r="67" spans="1:8" ht="13.5">
      <c r="A67" s="22" t="s">
        <v>846</v>
      </c>
      <c r="B67" s="299" t="s">
        <v>847</v>
      </c>
      <c r="C67" s="299" t="s">
        <v>756</v>
      </c>
      <c r="D67" s="302">
        <v>0</v>
      </c>
      <c r="E67" s="367">
        <v>336213.78</v>
      </c>
      <c r="F67" s="193">
        <v>104812.92</v>
      </c>
      <c r="G67" s="193">
        <v>104812.92</v>
      </c>
      <c r="H67" s="302">
        <v>100</v>
      </c>
    </row>
    <row r="68" spans="1:8" ht="13.5">
      <c r="A68" s="22"/>
      <c r="B68" s="299"/>
      <c r="C68" s="299"/>
      <c r="D68" s="302"/>
      <c r="E68" s="367"/>
      <c r="F68" s="193"/>
      <c r="G68" s="193"/>
      <c r="H68" s="302"/>
    </row>
    <row r="69" spans="1:8" ht="13.5">
      <c r="A69" s="22" t="s">
        <v>848</v>
      </c>
      <c r="B69" s="299" t="s">
        <v>849</v>
      </c>
      <c r="C69" s="299" t="s">
        <v>756</v>
      </c>
      <c r="D69" s="302">
        <v>0</v>
      </c>
      <c r="E69" s="367">
        <v>336213.78</v>
      </c>
      <c r="F69" s="193">
        <v>286658.61</v>
      </c>
      <c r="G69" s="193">
        <v>286658.61</v>
      </c>
      <c r="H69" s="302">
        <v>100</v>
      </c>
    </row>
    <row r="70" spans="1:8" ht="13.5">
      <c r="A70" s="22"/>
      <c r="B70" s="299"/>
      <c r="C70" s="299"/>
      <c r="D70" s="302"/>
      <c r="E70" s="367"/>
      <c r="F70" s="193"/>
      <c r="G70" s="193"/>
      <c r="H70" s="302"/>
    </row>
    <row r="71" spans="1:8" ht="13.5">
      <c r="A71" s="22" t="s">
        <v>850</v>
      </c>
      <c r="B71" s="299" t="s">
        <v>851</v>
      </c>
      <c r="C71" s="299" t="s">
        <v>852</v>
      </c>
      <c r="D71" s="302">
        <v>0</v>
      </c>
      <c r="E71" s="367">
        <v>336213.78</v>
      </c>
      <c r="F71" s="193">
        <v>0</v>
      </c>
      <c r="G71" s="193">
        <v>0</v>
      </c>
      <c r="H71" s="302">
        <v>0</v>
      </c>
    </row>
    <row r="72" spans="1:8" ht="13.5">
      <c r="A72" s="22"/>
      <c r="B72" s="299"/>
      <c r="C72" s="299"/>
      <c r="D72" s="302"/>
      <c r="E72" s="367"/>
      <c r="F72" s="193"/>
      <c r="G72" s="193"/>
      <c r="H72" s="302"/>
    </row>
    <row r="73" spans="1:8" ht="13.5">
      <c r="A73" s="22" t="s">
        <v>853</v>
      </c>
      <c r="B73" s="299" t="s">
        <v>854</v>
      </c>
      <c r="C73" s="299" t="s">
        <v>852</v>
      </c>
      <c r="D73" s="302">
        <v>0</v>
      </c>
      <c r="E73" s="367">
        <v>336213.78</v>
      </c>
      <c r="F73" s="193">
        <v>0</v>
      </c>
      <c r="G73" s="193">
        <v>0</v>
      </c>
      <c r="H73" s="302">
        <v>0</v>
      </c>
    </row>
    <row r="74" spans="1:8" ht="13.5">
      <c r="A74" s="22"/>
      <c r="B74" s="299"/>
      <c r="C74" s="299"/>
      <c r="D74" s="302"/>
      <c r="E74" s="367"/>
      <c r="F74" s="193"/>
      <c r="G74" s="193"/>
      <c r="H74" s="302"/>
    </row>
    <row r="75" spans="1:8" ht="13.5">
      <c r="A75" s="22" t="s">
        <v>855</v>
      </c>
      <c r="B75" s="299" t="s">
        <v>856</v>
      </c>
      <c r="C75" s="299" t="s">
        <v>852</v>
      </c>
      <c r="D75" s="302">
        <v>0</v>
      </c>
      <c r="E75" s="367">
        <v>336213.78</v>
      </c>
      <c r="F75" s="193">
        <v>0</v>
      </c>
      <c r="G75" s="193">
        <v>0</v>
      </c>
      <c r="H75" s="302">
        <v>0</v>
      </c>
    </row>
    <row r="76" spans="1:8" ht="13.5">
      <c r="A76" s="22"/>
      <c r="B76" s="299"/>
      <c r="C76" s="299"/>
      <c r="D76" s="302"/>
      <c r="E76" s="367"/>
      <c r="F76" s="193"/>
      <c r="G76" s="193"/>
      <c r="H76" s="302"/>
    </row>
    <row r="77" spans="1:8" ht="13.5">
      <c r="A77" s="22" t="s">
        <v>744</v>
      </c>
      <c r="B77" s="299" t="s">
        <v>747</v>
      </c>
      <c r="C77" s="299" t="s">
        <v>852</v>
      </c>
      <c r="D77" s="302">
        <v>0</v>
      </c>
      <c r="E77" s="367">
        <v>336213.78</v>
      </c>
      <c r="F77" s="193">
        <v>0</v>
      </c>
      <c r="G77" s="193">
        <v>0</v>
      </c>
      <c r="H77" s="302">
        <v>0</v>
      </c>
    </row>
    <row r="78" spans="1:8" ht="13.5">
      <c r="A78" s="22"/>
      <c r="B78" s="299"/>
      <c r="C78" s="299"/>
      <c r="D78" s="302"/>
      <c r="E78" s="367"/>
      <c r="F78" s="193"/>
      <c r="G78" s="193"/>
      <c r="H78" s="302"/>
    </row>
    <row r="79" spans="1:8" ht="13.5">
      <c r="A79" s="22" t="s">
        <v>858</v>
      </c>
      <c r="B79" s="299" t="s">
        <v>859</v>
      </c>
      <c r="C79" s="299" t="s">
        <v>852</v>
      </c>
      <c r="D79" s="302">
        <v>0</v>
      </c>
      <c r="E79" s="367">
        <v>336213.78</v>
      </c>
      <c r="F79" s="193">
        <v>336213.45</v>
      </c>
      <c r="G79" s="193">
        <v>336213.45</v>
      </c>
      <c r="H79" s="302">
        <v>100</v>
      </c>
    </row>
    <row r="80" spans="1:8" ht="13.5">
      <c r="A80" s="22"/>
      <c r="B80" s="299"/>
      <c r="C80" s="299"/>
      <c r="D80" s="302"/>
      <c r="E80" s="367"/>
      <c r="F80" s="193"/>
      <c r="G80" s="193"/>
      <c r="H80" s="302"/>
    </row>
    <row r="81" spans="1:8" ht="13.5">
      <c r="A81" s="22" t="s">
        <v>860</v>
      </c>
      <c r="B81" s="299" t="s">
        <v>862</v>
      </c>
      <c r="C81" s="299" t="s">
        <v>852</v>
      </c>
      <c r="D81" s="302">
        <v>0</v>
      </c>
      <c r="E81" s="367">
        <v>336213.78</v>
      </c>
      <c r="F81" s="193">
        <v>0</v>
      </c>
      <c r="G81" s="193">
        <v>0</v>
      </c>
      <c r="H81" s="302">
        <v>0</v>
      </c>
    </row>
    <row r="82" spans="1:8" ht="13.5">
      <c r="A82" s="22"/>
      <c r="B82" s="299"/>
      <c r="C82" s="299"/>
      <c r="D82" s="302"/>
      <c r="E82" s="367"/>
      <c r="F82" s="193"/>
      <c r="G82" s="193"/>
      <c r="H82" s="302"/>
    </row>
    <row r="83" spans="1:8" ht="13.5">
      <c r="A83" s="22" t="s">
        <v>861</v>
      </c>
      <c r="B83" s="299" t="s">
        <v>803</v>
      </c>
      <c r="C83" s="299" t="s">
        <v>852</v>
      </c>
      <c r="D83" s="302">
        <v>0</v>
      </c>
      <c r="E83" s="367">
        <v>336213.78</v>
      </c>
      <c r="F83" s="193">
        <v>98398.37</v>
      </c>
      <c r="G83" s="193">
        <v>98398.37</v>
      </c>
      <c r="H83" s="302">
        <v>100</v>
      </c>
    </row>
    <row r="84" spans="1:8" ht="13.5">
      <c r="A84" s="22"/>
      <c r="B84" s="299"/>
      <c r="C84" s="299"/>
      <c r="D84" s="302"/>
      <c r="E84" s="367"/>
      <c r="F84" s="193"/>
      <c r="G84" s="193"/>
      <c r="H84" s="302"/>
    </row>
    <row r="85" spans="1:8" ht="13.5">
      <c r="A85" s="22" t="s">
        <v>863</v>
      </c>
      <c r="B85" s="299" t="s">
        <v>864</v>
      </c>
      <c r="C85" s="299" t="s">
        <v>852</v>
      </c>
      <c r="D85" s="302">
        <v>0</v>
      </c>
      <c r="E85" s="367">
        <v>336213.78</v>
      </c>
      <c r="F85" s="193">
        <v>0</v>
      </c>
      <c r="G85" s="193">
        <v>0</v>
      </c>
      <c r="H85" s="302">
        <v>0</v>
      </c>
    </row>
    <row r="86" spans="1:8" ht="13.5">
      <c r="A86" s="22"/>
      <c r="B86" s="299"/>
      <c r="C86" s="299"/>
      <c r="D86" s="302"/>
      <c r="E86" s="367"/>
      <c r="F86" s="193"/>
      <c r="G86" s="193"/>
      <c r="H86" s="302"/>
    </row>
    <row r="87" spans="1:8" ht="13.5">
      <c r="A87" s="22" t="s">
        <v>865</v>
      </c>
      <c r="B87" s="299" t="s">
        <v>866</v>
      </c>
      <c r="C87" s="299" t="s">
        <v>852</v>
      </c>
      <c r="D87" s="302">
        <v>0</v>
      </c>
      <c r="E87" s="367">
        <v>336213.78</v>
      </c>
      <c r="F87" s="193">
        <v>97753.8</v>
      </c>
      <c r="G87" s="193">
        <v>97753.8</v>
      </c>
      <c r="H87" s="302">
        <v>100</v>
      </c>
    </row>
    <row r="88" spans="1:8" ht="13.5">
      <c r="A88" s="22"/>
      <c r="B88" s="299"/>
      <c r="C88" s="299"/>
      <c r="D88" s="302"/>
      <c r="E88" s="367"/>
      <c r="F88" s="193"/>
      <c r="G88" s="193"/>
      <c r="H88" s="302"/>
    </row>
    <row r="89" spans="1:8" ht="13.5">
      <c r="A89" s="22" t="s">
        <v>867</v>
      </c>
      <c r="B89" s="299" t="s">
        <v>868</v>
      </c>
      <c r="C89" s="299" t="s">
        <v>852</v>
      </c>
      <c r="D89" s="302">
        <v>0</v>
      </c>
      <c r="E89" s="367">
        <v>336213.78</v>
      </c>
      <c r="F89" s="193">
        <v>313927.1</v>
      </c>
      <c r="G89" s="193">
        <v>313927.1</v>
      </c>
      <c r="H89" s="302">
        <v>100</v>
      </c>
    </row>
    <row r="90" spans="1:8" ht="13.5">
      <c r="A90" s="22"/>
      <c r="B90" s="299"/>
      <c r="C90" s="299"/>
      <c r="D90" s="302"/>
      <c r="E90" s="367"/>
      <c r="F90" s="193"/>
      <c r="G90" s="193"/>
      <c r="H90" s="302"/>
    </row>
    <row r="91" spans="1:8" ht="13.5">
      <c r="A91" s="304" t="s">
        <v>869</v>
      </c>
      <c r="B91" s="299" t="s">
        <v>870</v>
      </c>
      <c r="C91" s="299" t="s">
        <v>852</v>
      </c>
      <c r="D91" s="302">
        <v>0</v>
      </c>
      <c r="E91" s="367">
        <v>336213.78</v>
      </c>
      <c r="F91" s="193">
        <v>0</v>
      </c>
      <c r="G91" s="193">
        <v>0</v>
      </c>
      <c r="H91" s="302">
        <v>0</v>
      </c>
    </row>
    <row r="92" spans="1:8" ht="13.5">
      <c r="A92" s="22"/>
      <c r="B92" s="299"/>
      <c r="C92" s="299"/>
      <c r="D92" s="302"/>
      <c r="E92" s="193"/>
      <c r="F92" s="193"/>
      <c r="G92" s="193"/>
      <c r="H92" s="302"/>
    </row>
    <row r="93" spans="1:8" ht="13.5">
      <c r="A93" s="24"/>
      <c r="B93" s="300"/>
      <c r="C93" s="300"/>
      <c r="D93" s="303"/>
      <c r="E93" s="194"/>
      <c r="F93" s="194"/>
      <c r="G93" s="194"/>
      <c r="H93" s="303"/>
    </row>
    <row r="94" ht="13.5">
      <c r="A94" s="25" t="s">
        <v>489</v>
      </c>
    </row>
    <row r="95" ht="13.5">
      <c r="A95" s="26"/>
    </row>
    <row r="97" spans="1:5" ht="13.5">
      <c r="A97" s="10"/>
      <c r="E97" s="11"/>
    </row>
    <row r="98" spans="1:5" ht="13.5">
      <c r="A98" s="13"/>
      <c r="E98" s="14"/>
    </row>
    <row r="99" spans="1:8" ht="13.5">
      <c r="A99" s="47"/>
      <c r="B99" s="305"/>
      <c r="C99" s="305"/>
      <c r="D99" s="301"/>
      <c r="E99" s="298"/>
      <c r="F99" s="298"/>
      <c r="G99" s="298"/>
      <c r="H99" s="21"/>
    </row>
    <row r="100" spans="1:8" ht="13.5">
      <c r="A100" s="22" t="s">
        <v>871</v>
      </c>
      <c r="B100" s="299" t="s">
        <v>872</v>
      </c>
      <c r="C100" s="299" t="s">
        <v>852</v>
      </c>
      <c r="D100" s="302">
        <v>0</v>
      </c>
      <c r="E100" s="367">
        <v>336213.78</v>
      </c>
      <c r="F100" s="193">
        <v>0</v>
      </c>
      <c r="G100" s="193">
        <v>0</v>
      </c>
      <c r="H100" s="302">
        <v>0</v>
      </c>
    </row>
    <row r="101" spans="1:8" ht="13.5">
      <c r="A101" s="22"/>
      <c r="B101" s="299"/>
      <c r="C101" s="299"/>
      <c r="D101" s="302"/>
      <c r="E101" s="367"/>
      <c r="F101" s="193"/>
      <c r="G101" s="193"/>
      <c r="H101" s="302"/>
    </row>
    <row r="102" spans="1:8" ht="13.5">
      <c r="A102" s="22" t="s">
        <v>873</v>
      </c>
      <c r="B102" s="299" t="s">
        <v>874</v>
      </c>
      <c r="C102" s="299" t="s">
        <v>852</v>
      </c>
      <c r="D102" s="302">
        <v>0</v>
      </c>
      <c r="E102" s="367">
        <v>336213.78</v>
      </c>
      <c r="F102" s="193">
        <v>0</v>
      </c>
      <c r="G102" s="193">
        <v>0</v>
      </c>
      <c r="H102" s="302">
        <v>0</v>
      </c>
    </row>
    <row r="103" spans="1:8" ht="13.5">
      <c r="A103" s="22"/>
      <c r="B103" s="299"/>
      <c r="C103" s="299"/>
      <c r="D103" s="302"/>
      <c r="E103" s="367"/>
      <c r="F103" s="193"/>
      <c r="G103" s="193"/>
      <c r="H103" s="302"/>
    </row>
    <row r="104" spans="1:8" ht="13.5">
      <c r="A104" s="22" t="s">
        <v>875</v>
      </c>
      <c r="B104" s="299" t="s">
        <v>876</v>
      </c>
      <c r="C104" s="299" t="s">
        <v>852</v>
      </c>
      <c r="D104" s="302">
        <v>0</v>
      </c>
      <c r="E104" s="367">
        <v>336213.78</v>
      </c>
      <c r="F104" s="193">
        <v>98013.06</v>
      </c>
      <c r="G104" s="193">
        <v>98013.06</v>
      </c>
      <c r="H104" s="302">
        <v>100</v>
      </c>
    </row>
    <row r="105" spans="1:8" ht="13.5">
      <c r="A105" s="22"/>
      <c r="B105" s="299"/>
      <c r="C105" s="299"/>
      <c r="D105" s="302"/>
      <c r="E105" s="367"/>
      <c r="F105" s="193"/>
      <c r="G105" s="193"/>
      <c r="H105" s="302"/>
    </row>
    <row r="106" spans="1:8" ht="13.5">
      <c r="A106" s="22" t="s">
        <v>11</v>
      </c>
      <c r="B106" s="299" t="s">
        <v>12</v>
      </c>
      <c r="C106" s="299" t="s">
        <v>852</v>
      </c>
      <c r="D106" s="302">
        <v>0</v>
      </c>
      <c r="E106" s="367">
        <v>336213.78</v>
      </c>
      <c r="F106" s="193">
        <v>97650.35</v>
      </c>
      <c r="G106" s="193">
        <v>97650.35</v>
      </c>
      <c r="H106" s="302">
        <v>100</v>
      </c>
    </row>
    <row r="107" spans="1:8" ht="13.5">
      <c r="A107" s="22"/>
      <c r="B107" s="299"/>
      <c r="C107" s="299"/>
      <c r="D107" s="302"/>
      <c r="E107" s="367"/>
      <c r="F107" s="193"/>
      <c r="G107" s="193"/>
      <c r="H107" s="302"/>
    </row>
    <row r="108" spans="1:8" ht="13.5">
      <c r="A108" s="22" t="s">
        <v>13</v>
      </c>
      <c r="B108" s="299" t="s">
        <v>14</v>
      </c>
      <c r="C108" s="299" t="s">
        <v>852</v>
      </c>
      <c r="D108" s="302">
        <v>0</v>
      </c>
      <c r="E108" s="367">
        <v>336213.78</v>
      </c>
      <c r="F108" s="193">
        <v>0</v>
      </c>
      <c r="G108" s="193">
        <v>0</v>
      </c>
      <c r="H108" s="302">
        <v>0</v>
      </c>
    </row>
    <row r="109" spans="1:8" ht="13.5">
      <c r="A109" s="22"/>
      <c r="B109" s="299"/>
      <c r="C109" s="299"/>
      <c r="D109" s="302"/>
      <c r="E109" s="367"/>
      <c r="F109" s="193"/>
      <c r="G109" s="193"/>
      <c r="H109" s="302"/>
    </row>
    <row r="110" spans="1:8" ht="13.5">
      <c r="A110" s="22" t="s">
        <v>15</v>
      </c>
      <c r="B110" s="299" t="s">
        <v>16</v>
      </c>
      <c r="C110" s="299" t="s">
        <v>852</v>
      </c>
      <c r="D110" s="302">
        <v>0</v>
      </c>
      <c r="E110" s="367">
        <v>336213.78</v>
      </c>
      <c r="F110" s="193">
        <v>97777.99</v>
      </c>
      <c r="G110" s="193">
        <v>97777.99</v>
      </c>
      <c r="H110" s="302">
        <v>100</v>
      </c>
    </row>
    <row r="111" spans="1:8" ht="13.5">
      <c r="A111" s="22"/>
      <c r="B111" s="299"/>
      <c r="C111" s="299"/>
      <c r="D111" s="302"/>
      <c r="E111" s="367"/>
      <c r="F111" s="193"/>
      <c r="G111" s="193"/>
      <c r="H111" s="302"/>
    </row>
    <row r="112" spans="1:8" ht="13.5">
      <c r="A112" s="22" t="s">
        <v>749</v>
      </c>
      <c r="B112" s="299" t="s">
        <v>857</v>
      </c>
      <c r="C112" s="299" t="s">
        <v>221</v>
      </c>
      <c r="D112" s="302">
        <v>0</v>
      </c>
      <c r="E112" s="367">
        <v>336213.78</v>
      </c>
      <c r="F112" s="193">
        <v>332732.86</v>
      </c>
      <c r="G112" s="193">
        <v>332732.86</v>
      </c>
      <c r="H112" s="302">
        <v>100</v>
      </c>
    </row>
    <row r="113" spans="1:8" ht="13.5">
      <c r="A113" s="22"/>
      <c r="B113" s="299"/>
      <c r="C113" s="299"/>
      <c r="D113" s="302"/>
      <c r="E113" s="367"/>
      <c r="F113" s="193"/>
      <c r="G113" s="193"/>
      <c r="H113" s="302"/>
    </row>
    <row r="114" spans="1:8" ht="13.5">
      <c r="A114" s="22" t="s">
        <v>17</v>
      </c>
      <c r="B114" s="299" t="s">
        <v>18</v>
      </c>
      <c r="C114" s="299" t="s">
        <v>19</v>
      </c>
      <c r="D114" s="302"/>
      <c r="E114" s="367">
        <v>336213.78</v>
      </c>
      <c r="F114" s="193">
        <v>97877.53</v>
      </c>
      <c r="G114" s="193">
        <v>97877.53</v>
      </c>
      <c r="H114" s="302">
        <v>100</v>
      </c>
    </row>
    <row r="115" spans="1:8" ht="13.5">
      <c r="A115" s="22"/>
      <c r="B115" s="299"/>
      <c r="C115" s="299"/>
      <c r="D115" s="302"/>
      <c r="E115" s="367"/>
      <c r="F115" s="193"/>
      <c r="G115" s="193"/>
      <c r="H115" s="302"/>
    </row>
    <row r="116" spans="1:8" ht="13.5">
      <c r="A116" s="22" t="s">
        <v>20</v>
      </c>
      <c r="B116" s="299"/>
      <c r="C116" s="299" t="s">
        <v>28</v>
      </c>
      <c r="D116" s="302">
        <v>0</v>
      </c>
      <c r="E116" s="367">
        <v>336213.78</v>
      </c>
      <c r="F116" s="193">
        <v>124765.5</v>
      </c>
      <c r="G116" s="193">
        <v>65423.61</v>
      </c>
      <c r="H116" s="302">
        <v>100</v>
      </c>
    </row>
    <row r="117" spans="1:8" ht="13.5">
      <c r="A117" s="22"/>
      <c r="B117" s="299"/>
      <c r="C117" s="299"/>
      <c r="D117" s="302"/>
      <c r="E117" s="367"/>
      <c r="F117" s="193"/>
      <c r="G117" s="193"/>
      <c r="H117" s="302"/>
    </row>
    <row r="118" spans="1:8" ht="13.5">
      <c r="A118" s="22" t="s">
        <v>21</v>
      </c>
      <c r="B118" s="299"/>
      <c r="C118" s="299" t="s">
        <v>28</v>
      </c>
      <c r="D118" s="302">
        <v>0</v>
      </c>
      <c r="E118" s="367">
        <v>336213.78</v>
      </c>
      <c r="F118" s="193">
        <v>124765.5</v>
      </c>
      <c r="G118" s="193">
        <v>65423.61</v>
      </c>
      <c r="H118" s="302">
        <f>G118/F118*100</f>
        <v>52.43726030032341</v>
      </c>
    </row>
    <row r="119" spans="1:8" ht="13.5">
      <c r="A119" s="22"/>
      <c r="B119" s="299"/>
      <c r="C119" s="299"/>
      <c r="D119" s="302"/>
      <c r="E119" s="367"/>
      <c r="F119" s="193"/>
      <c r="G119" s="193"/>
      <c r="H119" s="302"/>
    </row>
    <row r="120" spans="1:8" ht="13.5">
      <c r="A120" s="22" t="s">
        <v>22</v>
      </c>
      <c r="B120" s="299"/>
      <c r="C120" s="299" t="s">
        <v>28</v>
      </c>
      <c r="D120" s="302">
        <v>0</v>
      </c>
      <c r="E120" s="367">
        <v>336213.78</v>
      </c>
      <c r="F120" s="193">
        <v>124765.5</v>
      </c>
      <c r="G120" s="193">
        <v>65423.61</v>
      </c>
      <c r="H120" s="302">
        <v>52.4</v>
      </c>
    </row>
    <row r="121" spans="1:8" ht="13.5">
      <c r="A121" s="22"/>
      <c r="B121" s="299"/>
      <c r="C121" s="299"/>
      <c r="D121" s="302"/>
      <c r="E121" s="367"/>
      <c r="F121" s="193"/>
      <c r="G121" s="193"/>
      <c r="H121" s="302"/>
    </row>
    <row r="122" spans="1:8" ht="13.5">
      <c r="A122" s="22" t="s">
        <v>23</v>
      </c>
      <c r="B122" s="299"/>
      <c r="C122" s="299" t="s">
        <v>28</v>
      </c>
      <c r="D122" s="302">
        <v>0</v>
      </c>
      <c r="E122" s="367">
        <v>336213.78</v>
      </c>
      <c r="F122" s="193">
        <v>124765.5</v>
      </c>
      <c r="G122" s="193">
        <v>65423.61</v>
      </c>
      <c r="H122" s="302">
        <v>52.4</v>
      </c>
    </row>
    <row r="123" spans="1:8" ht="13.5">
      <c r="A123" s="22"/>
      <c r="B123" s="299"/>
      <c r="C123" s="299"/>
      <c r="D123" s="302"/>
      <c r="E123" s="367"/>
      <c r="F123" s="193"/>
      <c r="G123" s="193"/>
      <c r="H123" s="302"/>
    </row>
    <row r="124" spans="1:8" ht="13.5">
      <c r="A124" s="22" t="s">
        <v>24</v>
      </c>
      <c r="B124" s="299"/>
      <c r="C124" s="299" t="s">
        <v>28</v>
      </c>
      <c r="D124" s="302">
        <v>0</v>
      </c>
      <c r="E124" s="367">
        <v>336213.78</v>
      </c>
      <c r="F124" s="193">
        <v>124765.5</v>
      </c>
      <c r="G124" s="193">
        <v>65423.61</v>
      </c>
      <c r="H124" s="302">
        <v>52.4</v>
      </c>
    </row>
    <row r="125" spans="1:8" ht="13.5">
      <c r="A125" s="22"/>
      <c r="B125" s="299"/>
      <c r="C125" s="299"/>
      <c r="D125" s="302"/>
      <c r="E125" s="367"/>
      <c r="F125" s="193"/>
      <c r="G125" s="193"/>
      <c r="H125" s="302"/>
    </row>
    <row r="126" spans="1:8" ht="13.5">
      <c r="A126" s="22" t="s">
        <v>25</v>
      </c>
      <c r="B126" s="299"/>
      <c r="C126" s="299" t="s">
        <v>28</v>
      </c>
      <c r="D126" s="302">
        <v>0</v>
      </c>
      <c r="E126" s="367">
        <v>336213.78</v>
      </c>
      <c r="F126" s="193">
        <v>124765.5</v>
      </c>
      <c r="G126" s="193">
        <v>65423.61</v>
      </c>
      <c r="H126" s="302">
        <v>52.4</v>
      </c>
    </row>
    <row r="127" spans="1:8" ht="13.5">
      <c r="A127" s="22"/>
      <c r="B127" s="299"/>
      <c r="C127" s="299"/>
      <c r="D127" s="302"/>
      <c r="E127" s="367"/>
      <c r="F127" s="193"/>
      <c r="G127" s="193"/>
      <c r="H127" s="302"/>
    </row>
    <row r="128" spans="1:8" ht="13.5">
      <c r="A128" s="22" t="s">
        <v>26</v>
      </c>
      <c r="B128" s="299"/>
      <c r="C128" s="299" t="s">
        <v>28</v>
      </c>
      <c r="D128" s="302">
        <v>0</v>
      </c>
      <c r="E128" s="367">
        <v>336213.78</v>
      </c>
      <c r="F128" s="193">
        <v>124765.5</v>
      </c>
      <c r="G128" s="193">
        <v>65423.61</v>
      </c>
      <c r="H128" s="302">
        <v>52.4</v>
      </c>
    </row>
    <row r="129" spans="1:8" ht="13.5">
      <c r="A129" s="22"/>
      <c r="B129" s="299"/>
      <c r="C129" s="299"/>
      <c r="D129" s="302"/>
      <c r="E129" s="367"/>
      <c r="F129" s="193"/>
      <c r="G129" s="193"/>
      <c r="H129" s="302"/>
    </row>
    <row r="130" spans="1:8" ht="13.5">
      <c r="A130" s="304" t="s">
        <v>27</v>
      </c>
      <c r="B130" s="299"/>
      <c r="C130" s="299" t="s">
        <v>28</v>
      </c>
      <c r="D130" s="302">
        <v>0</v>
      </c>
      <c r="E130" s="367">
        <v>336213.78</v>
      </c>
      <c r="F130" s="193">
        <v>124765.5</v>
      </c>
      <c r="G130" s="193">
        <v>65423.61</v>
      </c>
      <c r="H130" s="302">
        <v>52.4</v>
      </c>
    </row>
    <row r="131" spans="1:8" ht="13.5">
      <c r="A131" s="22"/>
      <c r="B131" s="299"/>
      <c r="C131" s="299"/>
      <c r="D131" s="302"/>
      <c r="E131" s="193"/>
      <c r="F131" s="367"/>
      <c r="G131" s="367"/>
      <c r="H131" s="302"/>
    </row>
    <row r="132" spans="1:8" ht="13.5">
      <c r="A132" s="24"/>
      <c r="B132" s="300"/>
      <c r="C132" s="300"/>
      <c r="D132" s="303"/>
      <c r="E132" s="194"/>
      <c r="F132" s="194"/>
      <c r="G132" s="194"/>
      <c r="H132" s="303"/>
    </row>
    <row r="133" ht="13.5">
      <c r="A133" s="25" t="s">
        <v>489</v>
      </c>
    </row>
    <row r="134" ht="13.5">
      <c r="A134" s="26"/>
    </row>
    <row r="136" spans="1:5" ht="13.5">
      <c r="A136" s="10"/>
      <c r="E136" s="11"/>
    </row>
    <row r="137" spans="1:5" ht="13.5">
      <c r="A137" s="13"/>
      <c r="E137" s="14"/>
    </row>
    <row r="138" spans="1:8" ht="13.5">
      <c r="A138" s="47"/>
      <c r="B138" s="305"/>
      <c r="C138" s="305"/>
      <c r="D138" s="301"/>
      <c r="E138" s="298"/>
      <c r="F138" s="298"/>
      <c r="G138" s="298"/>
      <c r="H138" s="301"/>
    </row>
    <row r="139" spans="1:8" ht="13.5">
      <c r="A139" s="22" t="s">
        <v>29</v>
      </c>
      <c r="B139" s="299"/>
      <c r="C139" s="299" t="s">
        <v>28</v>
      </c>
      <c r="D139" s="302">
        <v>0</v>
      </c>
      <c r="E139" s="367">
        <v>336213.78</v>
      </c>
      <c r="F139" s="193">
        <v>124765.5</v>
      </c>
      <c r="G139" s="193">
        <v>65423.61</v>
      </c>
      <c r="H139" s="302">
        <v>52.4</v>
      </c>
    </row>
    <row r="140" spans="1:8" ht="13.5">
      <c r="A140" s="22"/>
      <c r="B140" s="299"/>
      <c r="C140" s="299"/>
      <c r="D140" s="302"/>
      <c r="E140" s="367"/>
      <c r="F140" s="193"/>
      <c r="G140" s="193"/>
      <c r="H140" s="302"/>
    </row>
    <row r="141" spans="1:8" ht="13.5">
      <c r="A141" s="22" t="s">
        <v>30</v>
      </c>
      <c r="B141" s="299"/>
      <c r="C141" s="299" t="s">
        <v>28</v>
      </c>
      <c r="D141" s="302">
        <v>0</v>
      </c>
      <c r="E141" s="367">
        <v>336213.78</v>
      </c>
      <c r="F141" s="193">
        <v>124765.5</v>
      </c>
      <c r="G141" s="193">
        <v>65423.61</v>
      </c>
      <c r="H141" s="302">
        <v>52.4</v>
      </c>
    </row>
    <row r="142" spans="1:8" ht="13.5">
      <c r="A142" s="22"/>
      <c r="B142" s="299"/>
      <c r="C142" s="299"/>
      <c r="D142" s="302"/>
      <c r="E142" s="367"/>
      <c r="F142" s="193"/>
      <c r="G142" s="193"/>
      <c r="H142" s="302"/>
    </row>
    <row r="143" spans="1:8" ht="13.5">
      <c r="A143" s="22" t="s">
        <v>31</v>
      </c>
      <c r="B143" s="299"/>
      <c r="C143" s="299" t="s">
        <v>28</v>
      </c>
      <c r="D143" s="302">
        <v>0</v>
      </c>
      <c r="E143" s="367">
        <v>336213.78</v>
      </c>
      <c r="F143" s="193">
        <v>124765.5</v>
      </c>
      <c r="G143" s="193">
        <v>65423.61</v>
      </c>
      <c r="H143" s="302">
        <v>52.4</v>
      </c>
    </row>
    <row r="144" spans="1:8" ht="13.5">
      <c r="A144" s="22"/>
      <c r="B144" s="299"/>
      <c r="C144" s="299"/>
      <c r="D144" s="302"/>
      <c r="E144" s="367"/>
      <c r="F144" s="193"/>
      <c r="G144" s="193"/>
      <c r="H144" s="302"/>
    </row>
    <row r="145" spans="1:8" ht="13.5">
      <c r="A145" s="22" t="s">
        <v>32</v>
      </c>
      <c r="B145" s="299"/>
      <c r="C145" s="299" t="s">
        <v>28</v>
      </c>
      <c r="D145" s="302">
        <v>0</v>
      </c>
      <c r="E145" s="367">
        <v>336213.78</v>
      </c>
      <c r="F145" s="193">
        <v>124765.5</v>
      </c>
      <c r="G145" s="193">
        <v>65423.66</v>
      </c>
      <c r="H145" s="302">
        <v>52.4</v>
      </c>
    </row>
    <row r="146" spans="1:8" ht="13.5">
      <c r="A146" s="22"/>
      <c r="B146" s="299"/>
      <c r="C146" s="299"/>
      <c r="D146" s="302"/>
      <c r="E146" s="367"/>
      <c r="F146" s="193"/>
      <c r="G146" s="193"/>
      <c r="H146" s="302"/>
    </row>
    <row r="147" spans="1:8" ht="13.5">
      <c r="A147" s="22" t="s">
        <v>33</v>
      </c>
      <c r="B147" s="299"/>
      <c r="C147" s="299" t="s">
        <v>34</v>
      </c>
      <c r="D147" s="302">
        <v>0</v>
      </c>
      <c r="E147" s="367">
        <v>336213.78</v>
      </c>
      <c r="F147" s="193">
        <v>0</v>
      </c>
      <c r="G147" s="193">
        <v>0</v>
      </c>
      <c r="H147" s="302">
        <v>0</v>
      </c>
    </row>
    <row r="148" spans="1:8" ht="13.5">
      <c r="A148" s="22"/>
      <c r="B148" s="299"/>
      <c r="C148" s="299"/>
      <c r="D148" s="302"/>
      <c r="E148" s="367"/>
      <c r="F148" s="193"/>
      <c r="G148" s="193"/>
      <c r="H148" s="302"/>
    </row>
    <row r="149" spans="1:8" ht="13.5">
      <c r="A149" s="22" t="s">
        <v>35</v>
      </c>
      <c r="B149" s="299"/>
      <c r="C149" s="299" t="s">
        <v>36</v>
      </c>
      <c r="D149" s="302">
        <v>0</v>
      </c>
      <c r="E149" s="367">
        <v>336213.78</v>
      </c>
      <c r="F149" s="193">
        <v>306617</v>
      </c>
      <c r="G149" s="193">
        <v>306617</v>
      </c>
      <c r="H149" s="302">
        <v>100</v>
      </c>
    </row>
    <row r="150" spans="1:8" ht="13.5">
      <c r="A150" s="22"/>
      <c r="B150" s="299"/>
      <c r="C150" s="299"/>
      <c r="D150" s="302"/>
      <c r="E150" s="367"/>
      <c r="F150" s="193"/>
      <c r="G150" s="193"/>
      <c r="H150" s="302"/>
    </row>
    <row r="151" spans="1:8" ht="13.5">
      <c r="A151" s="22" t="s">
        <v>37</v>
      </c>
      <c r="B151" s="299"/>
      <c r="C151" s="299" t="s">
        <v>38</v>
      </c>
      <c r="D151" s="302">
        <v>0</v>
      </c>
      <c r="E151" s="367">
        <v>336213.78</v>
      </c>
      <c r="F151" s="193">
        <v>0</v>
      </c>
      <c r="G151" s="193">
        <v>0</v>
      </c>
      <c r="H151" s="302">
        <v>0</v>
      </c>
    </row>
    <row r="152" spans="1:8" ht="13.5">
      <c r="A152" s="22"/>
      <c r="B152" s="299"/>
      <c r="C152" s="299"/>
      <c r="D152" s="302"/>
      <c r="E152" s="367"/>
      <c r="F152" s="193"/>
      <c r="G152" s="193"/>
      <c r="H152" s="302"/>
    </row>
    <row r="153" spans="1:8" ht="13.5">
      <c r="A153" s="22" t="s">
        <v>39</v>
      </c>
      <c r="B153" s="299"/>
      <c r="C153" s="299" t="s">
        <v>40</v>
      </c>
      <c r="D153" s="302">
        <v>0</v>
      </c>
      <c r="E153" s="367">
        <v>336213.78</v>
      </c>
      <c r="F153" s="193">
        <v>0</v>
      </c>
      <c r="G153" s="193">
        <v>0</v>
      </c>
      <c r="H153" s="302">
        <v>0</v>
      </c>
    </row>
    <row r="154" spans="1:8" ht="13.5">
      <c r="A154" s="22"/>
      <c r="B154" s="299"/>
      <c r="C154" s="299"/>
      <c r="D154" s="302"/>
      <c r="E154" s="367"/>
      <c r="F154" s="193"/>
      <c r="G154" s="193"/>
      <c r="H154" s="302"/>
    </row>
    <row r="155" spans="1:8" ht="13.5">
      <c r="A155" s="22" t="s">
        <v>41</v>
      </c>
      <c r="B155" s="299" t="s">
        <v>150</v>
      </c>
      <c r="C155" s="299" t="s">
        <v>42</v>
      </c>
      <c r="D155" s="302">
        <v>0</v>
      </c>
      <c r="E155" s="367">
        <v>336213.78</v>
      </c>
      <c r="F155" s="193">
        <v>0</v>
      </c>
      <c r="G155" s="193">
        <v>0</v>
      </c>
      <c r="H155" s="302">
        <v>0</v>
      </c>
    </row>
    <row r="156" spans="1:8" ht="13.5">
      <c r="A156" s="22"/>
      <c r="B156" s="299"/>
      <c r="C156" s="299"/>
      <c r="D156" s="302"/>
      <c r="E156" s="367"/>
      <c r="F156" s="193"/>
      <c r="G156" s="193"/>
      <c r="H156" s="302"/>
    </row>
    <row r="157" spans="1:8" ht="13.5">
      <c r="A157" s="22" t="s">
        <v>78</v>
      </c>
      <c r="B157" s="299"/>
      <c r="C157" s="299" t="s">
        <v>79</v>
      </c>
      <c r="D157" s="302">
        <v>0</v>
      </c>
      <c r="E157" s="367">
        <v>336213.78</v>
      </c>
      <c r="F157" s="193">
        <v>0</v>
      </c>
      <c r="G157" s="193">
        <v>0</v>
      </c>
      <c r="H157" s="302">
        <v>0</v>
      </c>
    </row>
    <row r="158" spans="1:8" ht="13.5">
      <c r="A158" s="22"/>
      <c r="B158" s="299"/>
      <c r="C158" s="299"/>
      <c r="D158" s="302"/>
      <c r="E158" s="367"/>
      <c r="F158" s="193"/>
      <c r="G158" s="193"/>
      <c r="H158" s="302"/>
    </row>
    <row r="159" spans="1:8" ht="13.5">
      <c r="A159" s="22" t="s">
        <v>80</v>
      </c>
      <c r="B159" s="299"/>
      <c r="C159" s="299" t="s">
        <v>79</v>
      </c>
      <c r="D159" s="302">
        <v>0</v>
      </c>
      <c r="E159" s="367">
        <v>336213.78</v>
      </c>
      <c r="F159" s="193">
        <v>0</v>
      </c>
      <c r="G159" s="193">
        <v>0</v>
      </c>
      <c r="H159" s="302">
        <v>0</v>
      </c>
    </row>
    <row r="160" spans="1:8" ht="13.5">
      <c r="A160" s="22"/>
      <c r="B160" s="299"/>
      <c r="C160" s="299"/>
      <c r="D160" s="302"/>
      <c r="E160" s="367"/>
      <c r="F160" s="193"/>
      <c r="G160" s="193"/>
      <c r="H160" s="302"/>
    </row>
    <row r="161" spans="1:8" ht="13.5">
      <c r="A161" s="22" t="s">
        <v>81</v>
      </c>
      <c r="B161" s="299"/>
      <c r="C161" s="299" t="s">
        <v>79</v>
      </c>
      <c r="D161" s="302">
        <v>0</v>
      </c>
      <c r="E161" s="367">
        <v>336213.78</v>
      </c>
      <c r="F161" s="193">
        <v>0</v>
      </c>
      <c r="G161" s="193">
        <v>0</v>
      </c>
      <c r="H161" s="302">
        <v>0</v>
      </c>
    </row>
    <row r="162" spans="1:8" ht="13.5">
      <c r="A162" s="22"/>
      <c r="B162" s="299"/>
      <c r="C162" s="299"/>
      <c r="D162" s="302"/>
      <c r="E162" s="367"/>
      <c r="F162" s="193"/>
      <c r="G162" s="193"/>
      <c r="H162" s="302"/>
    </row>
    <row r="163" spans="1:8" ht="13.5">
      <c r="A163" s="22" t="s">
        <v>82</v>
      </c>
      <c r="B163" s="299"/>
      <c r="C163" s="299" t="s">
        <v>79</v>
      </c>
      <c r="D163" s="302">
        <v>0</v>
      </c>
      <c r="E163" s="367">
        <v>336213.78</v>
      </c>
      <c r="F163" s="193">
        <v>0</v>
      </c>
      <c r="G163" s="193">
        <v>0</v>
      </c>
      <c r="H163" s="302">
        <v>0</v>
      </c>
    </row>
    <row r="164" spans="1:8" ht="13.5">
      <c r="A164" s="22"/>
      <c r="B164" s="299"/>
      <c r="C164" s="299"/>
      <c r="D164" s="302"/>
      <c r="E164" s="367"/>
      <c r="F164" s="193"/>
      <c r="G164" s="193"/>
      <c r="H164" s="302"/>
    </row>
    <row r="165" spans="1:8" ht="13.5">
      <c r="A165" s="22" t="s">
        <v>83</v>
      </c>
      <c r="B165" s="299"/>
      <c r="C165" s="299" t="s">
        <v>79</v>
      </c>
      <c r="D165" s="302">
        <v>0</v>
      </c>
      <c r="E165" s="367">
        <v>336213.78</v>
      </c>
      <c r="F165" s="193">
        <v>0</v>
      </c>
      <c r="G165" s="193">
        <v>0</v>
      </c>
      <c r="H165" s="302">
        <v>0</v>
      </c>
    </row>
    <row r="166" spans="1:8" ht="13.5">
      <c r="A166" s="22"/>
      <c r="B166" s="299"/>
      <c r="C166" s="299"/>
      <c r="D166" s="302"/>
      <c r="E166" s="367"/>
      <c r="F166" s="193"/>
      <c r="G166" s="193"/>
      <c r="H166" s="302"/>
    </row>
    <row r="167" spans="1:8" ht="13.5">
      <c r="A167" s="304" t="s">
        <v>84</v>
      </c>
      <c r="B167" s="299"/>
      <c r="C167" s="299" t="s">
        <v>79</v>
      </c>
      <c r="D167" s="302">
        <v>0</v>
      </c>
      <c r="E167" s="367">
        <v>336213.78</v>
      </c>
      <c r="F167" s="193">
        <v>0</v>
      </c>
      <c r="G167" s="193">
        <v>0</v>
      </c>
      <c r="H167" s="302">
        <v>0</v>
      </c>
    </row>
    <row r="168" spans="1:8" ht="13.5">
      <c r="A168" s="22"/>
      <c r="B168" s="299"/>
      <c r="C168" s="299"/>
      <c r="D168" s="302"/>
      <c r="E168" s="193"/>
      <c r="F168" s="193"/>
      <c r="G168" s="193"/>
      <c r="H168" s="302"/>
    </row>
    <row r="169" spans="1:8" ht="13.5">
      <c r="A169" s="24"/>
      <c r="B169" s="300"/>
      <c r="C169" s="300"/>
      <c r="D169" s="303"/>
      <c r="E169" s="194"/>
      <c r="F169" s="194"/>
      <c r="G169" s="194"/>
      <c r="H169" s="303"/>
    </row>
    <row r="170" ht="13.5">
      <c r="A170" s="25" t="s">
        <v>489</v>
      </c>
    </row>
    <row r="171" ht="13.5">
      <c r="A171" s="26"/>
    </row>
    <row r="173" spans="1:5" ht="13.5">
      <c r="A173" s="10"/>
      <c r="E173" s="11"/>
    </row>
    <row r="174" spans="1:5" ht="13.5">
      <c r="A174" s="13"/>
      <c r="E174" s="14"/>
    </row>
    <row r="175" spans="1:8" ht="13.5">
      <c r="A175" s="47"/>
      <c r="B175" s="305"/>
      <c r="C175" s="305"/>
      <c r="D175" s="301"/>
      <c r="E175" s="298"/>
      <c r="F175" s="298"/>
      <c r="G175" s="298"/>
      <c r="H175" s="301"/>
    </row>
    <row r="176" spans="1:8" ht="13.5">
      <c r="A176" s="22" t="s">
        <v>85</v>
      </c>
      <c r="B176" s="299"/>
      <c r="C176" s="299" t="s">
        <v>79</v>
      </c>
      <c r="D176" s="302">
        <v>0</v>
      </c>
      <c r="E176" s="367">
        <v>336213.78</v>
      </c>
      <c r="F176" s="193">
        <v>0</v>
      </c>
      <c r="G176" s="193">
        <v>0</v>
      </c>
      <c r="H176" s="302">
        <v>0</v>
      </c>
    </row>
    <row r="177" spans="1:8" ht="13.5">
      <c r="A177" s="22"/>
      <c r="B177" s="299"/>
      <c r="C177" s="299"/>
      <c r="D177" s="302"/>
      <c r="E177" s="367"/>
      <c r="F177" s="193"/>
      <c r="G177" s="193"/>
      <c r="H177" s="302"/>
    </row>
    <row r="178" spans="1:8" ht="13.5">
      <c r="A178" s="22" t="s">
        <v>86</v>
      </c>
      <c r="B178" s="299"/>
      <c r="C178" s="299" t="s">
        <v>79</v>
      </c>
      <c r="D178" s="302">
        <v>0</v>
      </c>
      <c r="E178" s="367">
        <v>336213.78</v>
      </c>
      <c r="F178" s="193">
        <v>0</v>
      </c>
      <c r="G178" s="193">
        <v>0</v>
      </c>
      <c r="H178" s="302">
        <v>0</v>
      </c>
    </row>
    <row r="179" spans="1:8" ht="13.5">
      <c r="A179" s="22"/>
      <c r="B179" s="299"/>
      <c r="C179" s="299"/>
      <c r="D179" s="302"/>
      <c r="E179" s="367"/>
      <c r="F179" s="193"/>
      <c r="G179" s="193"/>
      <c r="H179" s="302"/>
    </row>
    <row r="180" spans="1:8" ht="13.5">
      <c r="A180" s="22" t="s">
        <v>87</v>
      </c>
      <c r="B180" s="299"/>
      <c r="C180" s="299" t="s">
        <v>79</v>
      </c>
      <c r="D180" s="302">
        <v>0</v>
      </c>
      <c r="E180" s="367">
        <v>336213.78</v>
      </c>
      <c r="F180" s="193">
        <v>0</v>
      </c>
      <c r="G180" s="193">
        <v>0</v>
      </c>
      <c r="H180" s="302">
        <v>0</v>
      </c>
    </row>
    <row r="181" spans="1:8" ht="13.5">
      <c r="A181" s="22"/>
      <c r="B181" s="299"/>
      <c r="C181" s="299"/>
      <c r="D181" s="302"/>
      <c r="E181" s="367"/>
      <c r="F181" s="193"/>
      <c r="G181" s="193"/>
      <c r="H181" s="302"/>
    </row>
    <row r="182" spans="1:8" ht="13.5">
      <c r="A182" s="22" t="s">
        <v>88</v>
      </c>
      <c r="B182" s="299"/>
      <c r="C182" s="299" t="s">
        <v>79</v>
      </c>
      <c r="D182" s="302">
        <v>0</v>
      </c>
      <c r="E182" s="367">
        <v>336213.78</v>
      </c>
      <c r="F182" s="193">
        <v>0</v>
      </c>
      <c r="G182" s="193">
        <v>0</v>
      </c>
      <c r="H182" s="302">
        <v>0</v>
      </c>
    </row>
    <row r="183" spans="1:8" ht="13.5">
      <c r="A183" s="22"/>
      <c r="B183" s="299"/>
      <c r="C183" s="299"/>
      <c r="D183" s="302"/>
      <c r="E183" s="367"/>
      <c r="F183" s="193"/>
      <c r="G183" s="193"/>
      <c r="H183" s="302"/>
    </row>
    <row r="184" spans="1:8" ht="13.5">
      <c r="A184" s="22" t="s">
        <v>89</v>
      </c>
      <c r="B184" s="299"/>
      <c r="C184" s="299" t="s">
        <v>79</v>
      </c>
      <c r="D184" s="302">
        <v>0</v>
      </c>
      <c r="E184" s="367">
        <v>336213.78</v>
      </c>
      <c r="F184" s="193">
        <v>0</v>
      </c>
      <c r="G184" s="193">
        <v>0</v>
      </c>
      <c r="H184" s="302">
        <v>0</v>
      </c>
    </row>
    <row r="185" spans="1:8" ht="13.5">
      <c r="A185" s="22"/>
      <c r="B185" s="299"/>
      <c r="C185" s="299"/>
      <c r="D185" s="302"/>
      <c r="E185" s="367"/>
      <c r="F185" s="193"/>
      <c r="G185" s="193"/>
      <c r="H185" s="302"/>
    </row>
    <row r="186" spans="1:8" ht="13.5">
      <c r="A186" s="22" t="s">
        <v>90</v>
      </c>
      <c r="B186" s="299"/>
      <c r="C186" s="299" t="s">
        <v>79</v>
      </c>
      <c r="D186" s="302">
        <v>0</v>
      </c>
      <c r="E186" s="367">
        <v>336213.78</v>
      </c>
      <c r="F186" s="193">
        <v>0</v>
      </c>
      <c r="G186" s="193">
        <v>0</v>
      </c>
      <c r="H186" s="302">
        <v>0</v>
      </c>
    </row>
    <row r="187" spans="1:8" ht="13.5">
      <c r="A187" s="22"/>
      <c r="B187" s="299"/>
      <c r="C187" s="299"/>
      <c r="D187" s="302"/>
      <c r="E187" s="367"/>
      <c r="F187" s="193"/>
      <c r="G187" s="193"/>
      <c r="H187" s="302"/>
    </row>
    <row r="188" spans="1:8" ht="13.5">
      <c r="A188" s="22" t="s">
        <v>91</v>
      </c>
      <c r="B188" s="299"/>
      <c r="C188" s="299" t="s">
        <v>79</v>
      </c>
      <c r="D188" s="302">
        <v>0</v>
      </c>
      <c r="E188" s="367">
        <v>336213.78</v>
      </c>
      <c r="F188" s="193">
        <v>0</v>
      </c>
      <c r="G188" s="193">
        <v>0</v>
      </c>
      <c r="H188" s="302">
        <v>0</v>
      </c>
    </row>
    <row r="189" spans="1:8" ht="13.5">
      <c r="A189" s="22"/>
      <c r="B189" s="299"/>
      <c r="C189" s="299"/>
      <c r="D189" s="302"/>
      <c r="E189" s="367"/>
      <c r="F189" s="193"/>
      <c r="G189" s="193"/>
      <c r="H189" s="302"/>
    </row>
    <row r="190" spans="1:8" ht="13.5">
      <c r="A190" s="22" t="s">
        <v>92</v>
      </c>
      <c r="B190" s="299"/>
      <c r="C190" s="299" t="s">
        <v>79</v>
      </c>
      <c r="D190" s="302">
        <v>0</v>
      </c>
      <c r="E190" s="367">
        <v>336213.78</v>
      </c>
      <c r="F190" s="193">
        <v>0</v>
      </c>
      <c r="G190" s="193">
        <v>0</v>
      </c>
      <c r="H190" s="302">
        <v>0</v>
      </c>
    </row>
    <row r="191" spans="1:8" ht="13.5">
      <c r="A191" s="22"/>
      <c r="B191" s="299"/>
      <c r="C191" s="299"/>
      <c r="D191" s="302"/>
      <c r="E191" s="367"/>
      <c r="F191" s="193"/>
      <c r="G191" s="193"/>
      <c r="H191" s="302"/>
    </row>
    <row r="192" spans="1:8" ht="13.5">
      <c r="A192" s="22" t="s">
        <v>93</v>
      </c>
      <c r="B192" s="299"/>
      <c r="C192" s="299" t="s">
        <v>79</v>
      </c>
      <c r="D192" s="302">
        <v>0</v>
      </c>
      <c r="E192" s="367">
        <v>336213.78</v>
      </c>
      <c r="F192" s="193">
        <v>0</v>
      </c>
      <c r="G192" s="193">
        <v>0</v>
      </c>
      <c r="H192" s="302">
        <v>0</v>
      </c>
    </row>
    <row r="193" spans="1:8" ht="13.5">
      <c r="A193" s="22"/>
      <c r="B193" s="299"/>
      <c r="C193" s="299"/>
      <c r="D193" s="302"/>
      <c r="E193" s="367"/>
      <c r="F193" s="193"/>
      <c r="G193" s="193"/>
      <c r="H193" s="302"/>
    </row>
    <row r="194" spans="1:8" ht="13.5">
      <c r="A194" s="22" t="s">
        <v>94</v>
      </c>
      <c r="B194" s="299"/>
      <c r="C194" s="299" t="s">
        <v>79</v>
      </c>
      <c r="D194" s="302">
        <v>0</v>
      </c>
      <c r="E194" s="367">
        <v>336213.78</v>
      </c>
      <c r="F194" s="193">
        <v>0</v>
      </c>
      <c r="G194" s="193">
        <v>0</v>
      </c>
      <c r="H194" s="302">
        <v>0</v>
      </c>
    </row>
    <row r="195" spans="1:8" ht="13.5">
      <c r="A195" s="22"/>
      <c r="B195" s="299"/>
      <c r="C195" s="299"/>
      <c r="D195" s="302"/>
      <c r="E195" s="367"/>
      <c r="F195" s="193"/>
      <c r="G195" s="193"/>
      <c r="H195" s="302"/>
    </row>
    <row r="196" spans="1:8" ht="13.5">
      <c r="A196" s="22" t="s">
        <v>95</v>
      </c>
      <c r="B196" s="299"/>
      <c r="C196" s="299" t="s">
        <v>79</v>
      </c>
      <c r="D196" s="302">
        <v>0</v>
      </c>
      <c r="E196" s="367">
        <v>336213.78</v>
      </c>
      <c r="F196" s="193">
        <v>0</v>
      </c>
      <c r="G196" s="193">
        <v>0</v>
      </c>
      <c r="H196" s="302">
        <v>0</v>
      </c>
    </row>
    <row r="197" spans="1:8" ht="13.5">
      <c r="A197" s="22"/>
      <c r="B197" s="299"/>
      <c r="C197" s="299"/>
      <c r="D197" s="302"/>
      <c r="E197" s="367"/>
      <c r="F197" s="193"/>
      <c r="G197" s="193"/>
      <c r="H197" s="302"/>
    </row>
    <row r="198" spans="1:8" ht="13.5">
      <c r="A198" s="22" t="s">
        <v>96</v>
      </c>
      <c r="B198" s="299"/>
      <c r="C198" s="299" t="s">
        <v>79</v>
      </c>
      <c r="D198" s="302">
        <v>0</v>
      </c>
      <c r="E198" s="367">
        <v>336213.78</v>
      </c>
      <c r="F198" s="193">
        <v>0</v>
      </c>
      <c r="G198" s="193">
        <v>0</v>
      </c>
      <c r="H198" s="302">
        <v>0</v>
      </c>
    </row>
    <row r="199" spans="1:8" ht="13.5">
      <c r="A199" s="22"/>
      <c r="B199" s="299"/>
      <c r="C199" s="299"/>
      <c r="D199" s="302"/>
      <c r="E199" s="367"/>
      <c r="F199" s="193"/>
      <c r="G199" s="193"/>
      <c r="H199" s="302"/>
    </row>
    <row r="200" spans="1:8" ht="13.5">
      <c r="A200" s="22" t="s">
        <v>97</v>
      </c>
      <c r="B200" s="299"/>
      <c r="C200" s="299" t="s">
        <v>79</v>
      </c>
      <c r="D200" s="302">
        <v>0</v>
      </c>
      <c r="E200" s="367">
        <v>336213.78</v>
      </c>
      <c r="F200" s="193">
        <v>0</v>
      </c>
      <c r="G200" s="193">
        <v>0</v>
      </c>
      <c r="H200" s="302">
        <v>0</v>
      </c>
    </row>
    <row r="201" spans="1:8" ht="13.5">
      <c r="A201" s="22"/>
      <c r="B201" s="299"/>
      <c r="C201" s="299"/>
      <c r="D201" s="302"/>
      <c r="E201" s="367"/>
      <c r="F201" s="193"/>
      <c r="G201" s="193"/>
      <c r="H201" s="302"/>
    </row>
    <row r="202" spans="1:8" ht="13.5">
      <c r="A202" s="22" t="s">
        <v>98</v>
      </c>
      <c r="B202" s="299"/>
      <c r="C202" s="299" t="s">
        <v>79</v>
      </c>
      <c r="D202" s="302">
        <v>0</v>
      </c>
      <c r="E202" s="367">
        <v>336214</v>
      </c>
      <c r="F202" s="193">
        <v>0</v>
      </c>
      <c r="G202" s="193">
        <v>0</v>
      </c>
      <c r="H202" s="302">
        <v>0</v>
      </c>
    </row>
    <row r="203" spans="1:8" ht="13.5">
      <c r="A203" s="22"/>
      <c r="B203" s="299"/>
      <c r="C203" s="299"/>
      <c r="D203" s="302"/>
      <c r="E203" s="367"/>
      <c r="F203" s="193"/>
      <c r="G203" s="193"/>
      <c r="H203" s="302"/>
    </row>
    <row r="204" spans="1:8" ht="13.5">
      <c r="A204" s="304" t="s">
        <v>99</v>
      </c>
      <c r="B204" s="299"/>
      <c r="C204" s="299" t="s">
        <v>79</v>
      </c>
      <c r="D204" s="302">
        <v>0</v>
      </c>
      <c r="E204" s="367">
        <v>336213.78</v>
      </c>
      <c r="F204" s="193">
        <v>0</v>
      </c>
      <c r="G204" s="193">
        <v>0</v>
      </c>
      <c r="H204" s="302">
        <v>0</v>
      </c>
    </row>
    <row r="205" spans="1:8" ht="13.5">
      <c r="A205" s="22"/>
      <c r="B205" s="299"/>
      <c r="C205" s="299"/>
      <c r="D205" s="302"/>
      <c r="E205" s="367"/>
      <c r="F205" s="193"/>
      <c r="G205" s="193"/>
      <c r="H205" s="302"/>
    </row>
    <row r="206" spans="1:8" ht="13.5">
      <c r="A206" s="24"/>
      <c r="B206" s="300"/>
      <c r="C206" s="300"/>
      <c r="D206" s="303"/>
      <c r="E206" s="194"/>
      <c r="F206" s="194"/>
      <c r="G206" s="194"/>
      <c r="H206" s="24"/>
    </row>
    <row r="207" ht="13.5">
      <c r="A207" s="25" t="s">
        <v>489</v>
      </c>
    </row>
    <row r="208" ht="13.5">
      <c r="A208" s="26"/>
    </row>
    <row r="210" spans="1:5" ht="13.5">
      <c r="A210" s="10"/>
      <c r="E210" s="11"/>
    </row>
    <row r="211" spans="1:5" ht="13.5">
      <c r="A211" s="13"/>
      <c r="E211" s="14"/>
    </row>
    <row r="212" spans="1:8" ht="13.5">
      <c r="A212" s="47"/>
      <c r="B212" s="305"/>
      <c r="C212" s="305"/>
      <c r="D212" s="301"/>
      <c r="E212" s="298"/>
      <c r="F212" s="298"/>
      <c r="G212" s="298"/>
      <c r="H212" s="301"/>
    </row>
    <row r="213" spans="1:8" ht="13.5">
      <c r="A213" s="22" t="s">
        <v>100</v>
      </c>
      <c r="B213" s="299"/>
      <c r="C213" s="299" t="s">
        <v>79</v>
      </c>
      <c r="D213" s="302">
        <v>0</v>
      </c>
      <c r="E213" s="367">
        <v>336213.78</v>
      </c>
      <c r="F213" s="193">
        <v>0</v>
      </c>
      <c r="G213" s="193">
        <v>0</v>
      </c>
      <c r="H213" s="302">
        <v>0</v>
      </c>
    </row>
    <row r="214" spans="1:8" ht="13.5">
      <c r="A214" s="22"/>
      <c r="B214" s="299"/>
      <c r="C214" s="299"/>
      <c r="D214" s="302"/>
      <c r="E214" s="367"/>
      <c r="F214" s="193"/>
      <c r="G214" s="193"/>
      <c r="H214" s="302"/>
    </row>
    <row r="215" spans="1:8" ht="13.5">
      <c r="A215" s="22" t="s">
        <v>101</v>
      </c>
      <c r="B215" s="299"/>
      <c r="C215" s="299" t="s">
        <v>79</v>
      </c>
      <c r="D215" s="302">
        <v>0</v>
      </c>
      <c r="E215" s="367">
        <v>336213.78</v>
      </c>
      <c r="F215" s="193">
        <v>0</v>
      </c>
      <c r="G215" s="193">
        <v>0</v>
      </c>
      <c r="H215" s="302">
        <v>0</v>
      </c>
    </row>
    <row r="216" spans="1:8" ht="13.5">
      <c r="A216" s="22"/>
      <c r="B216" s="299"/>
      <c r="C216" s="299"/>
      <c r="D216" s="302"/>
      <c r="E216" s="367"/>
      <c r="F216" s="193"/>
      <c r="G216" s="193"/>
      <c r="H216" s="302"/>
    </row>
    <row r="217" spans="1:8" ht="13.5">
      <c r="A217" s="22" t="s">
        <v>102</v>
      </c>
      <c r="B217" s="299"/>
      <c r="C217" s="299" t="s">
        <v>79</v>
      </c>
      <c r="D217" s="302">
        <v>0</v>
      </c>
      <c r="E217" s="367">
        <v>336213.78</v>
      </c>
      <c r="F217" s="193">
        <v>0</v>
      </c>
      <c r="G217" s="193">
        <v>0</v>
      </c>
      <c r="H217" s="302">
        <v>0</v>
      </c>
    </row>
    <row r="218" spans="1:8" ht="13.5">
      <c r="A218" s="22"/>
      <c r="B218" s="299"/>
      <c r="C218" s="299"/>
      <c r="D218" s="302"/>
      <c r="E218" s="367"/>
      <c r="F218" s="193"/>
      <c r="G218" s="193"/>
      <c r="H218" s="302"/>
    </row>
    <row r="219" spans="1:8" ht="13.5">
      <c r="A219" s="22" t="s">
        <v>103</v>
      </c>
      <c r="B219" s="299"/>
      <c r="C219" s="299" t="s">
        <v>79</v>
      </c>
      <c r="D219" s="302">
        <v>0</v>
      </c>
      <c r="E219" s="367">
        <v>336213.78</v>
      </c>
      <c r="F219" s="193">
        <v>0</v>
      </c>
      <c r="G219" s="193">
        <v>0</v>
      </c>
      <c r="H219" s="302">
        <v>0</v>
      </c>
    </row>
    <row r="220" spans="1:8" ht="13.5">
      <c r="A220" s="22"/>
      <c r="B220" s="299"/>
      <c r="C220" s="299"/>
      <c r="D220" s="302"/>
      <c r="E220" s="367"/>
      <c r="F220" s="193"/>
      <c r="G220" s="193"/>
      <c r="H220" s="302"/>
    </row>
    <row r="221" spans="1:8" ht="13.5">
      <c r="A221" s="22" t="s">
        <v>104</v>
      </c>
      <c r="B221" s="299"/>
      <c r="C221" s="299" t="s">
        <v>79</v>
      </c>
      <c r="D221" s="302">
        <v>0</v>
      </c>
      <c r="E221" s="367">
        <v>336213.78</v>
      </c>
      <c r="F221" s="193">
        <v>0</v>
      </c>
      <c r="G221" s="193">
        <v>0</v>
      </c>
      <c r="H221" s="302">
        <v>0</v>
      </c>
    </row>
    <row r="222" spans="1:8" ht="13.5">
      <c r="A222" s="22"/>
      <c r="B222" s="299"/>
      <c r="C222" s="299"/>
      <c r="D222" s="302"/>
      <c r="E222" s="367"/>
      <c r="F222" s="193"/>
      <c r="G222" s="193"/>
      <c r="H222" s="302"/>
    </row>
    <row r="223" spans="1:8" ht="13.5">
      <c r="A223" s="22" t="s">
        <v>105</v>
      </c>
      <c r="B223" s="299"/>
      <c r="C223" s="299" t="s">
        <v>79</v>
      </c>
      <c r="D223" s="302">
        <v>0</v>
      </c>
      <c r="E223" s="367">
        <v>336213.78</v>
      </c>
      <c r="F223" s="193">
        <v>0</v>
      </c>
      <c r="G223" s="193">
        <v>0</v>
      </c>
      <c r="H223" s="302">
        <v>0</v>
      </c>
    </row>
    <row r="224" spans="1:8" ht="13.5">
      <c r="A224" s="22"/>
      <c r="B224" s="299"/>
      <c r="C224" s="299"/>
      <c r="D224" s="302"/>
      <c r="E224" s="367"/>
      <c r="F224" s="193"/>
      <c r="G224" s="193"/>
      <c r="H224" s="302"/>
    </row>
    <row r="225" spans="1:8" ht="13.5">
      <c r="A225" s="22" t="s">
        <v>106</v>
      </c>
      <c r="B225" s="299"/>
      <c r="C225" s="299" t="s">
        <v>107</v>
      </c>
      <c r="D225" s="302">
        <v>0</v>
      </c>
      <c r="E225" s="367">
        <v>336213.78</v>
      </c>
      <c r="F225" s="193">
        <v>0</v>
      </c>
      <c r="G225" s="193">
        <v>0</v>
      </c>
      <c r="H225" s="302">
        <v>0</v>
      </c>
    </row>
    <row r="226" spans="1:8" ht="13.5">
      <c r="A226" s="22"/>
      <c r="B226" s="299"/>
      <c r="C226" s="299"/>
      <c r="D226" s="302"/>
      <c r="E226" s="367"/>
      <c r="F226" s="193"/>
      <c r="G226" s="193"/>
      <c r="H226" s="302"/>
    </row>
    <row r="227" spans="1:8" ht="13.5">
      <c r="A227" s="22" t="s">
        <v>108</v>
      </c>
      <c r="B227" s="299"/>
      <c r="C227" s="299" t="s">
        <v>107</v>
      </c>
      <c r="D227" s="302">
        <v>0</v>
      </c>
      <c r="E227" s="367">
        <v>336213.78</v>
      </c>
      <c r="F227" s="193">
        <v>0</v>
      </c>
      <c r="G227" s="193">
        <v>0</v>
      </c>
      <c r="H227" s="302">
        <v>0</v>
      </c>
    </row>
    <row r="228" spans="1:8" ht="13.5">
      <c r="A228" s="22"/>
      <c r="B228" s="299"/>
      <c r="C228" s="299"/>
      <c r="D228" s="302"/>
      <c r="E228" s="367"/>
      <c r="F228" s="193"/>
      <c r="G228" s="193"/>
      <c r="H228" s="302"/>
    </row>
    <row r="229" spans="1:8" ht="13.5">
      <c r="A229" s="22" t="s">
        <v>109</v>
      </c>
      <c r="B229" s="299"/>
      <c r="C229" s="299" t="s">
        <v>107</v>
      </c>
      <c r="D229" s="302">
        <v>0</v>
      </c>
      <c r="E229" s="367">
        <v>336213.78</v>
      </c>
      <c r="F229" s="193">
        <v>0</v>
      </c>
      <c r="G229" s="193">
        <v>0</v>
      </c>
      <c r="H229" s="302">
        <v>0</v>
      </c>
    </row>
    <row r="230" spans="1:8" ht="13.5">
      <c r="A230" s="22"/>
      <c r="B230" s="299"/>
      <c r="C230" s="299"/>
      <c r="D230" s="302"/>
      <c r="E230" s="367"/>
      <c r="F230" s="193"/>
      <c r="G230" s="193"/>
      <c r="H230" s="302"/>
    </row>
    <row r="231" spans="1:8" ht="13.5">
      <c r="A231" s="22" t="s">
        <v>110</v>
      </c>
      <c r="B231" s="299" t="s">
        <v>111</v>
      </c>
      <c r="C231" s="299" t="s">
        <v>112</v>
      </c>
      <c r="D231" s="302">
        <v>0</v>
      </c>
      <c r="E231" s="367">
        <v>336213.78</v>
      </c>
      <c r="F231" s="193">
        <v>0</v>
      </c>
      <c r="G231" s="193">
        <v>0</v>
      </c>
      <c r="H231" s="302">
        <v>0</v>
      </c>
    </row>
    <row r="232" spans="1:8" ht="13.5">
      <c r="A232" s="22"/>
      <c r="B232" s="299"/>
      <c r="C232" s="299"/>
      <c r="D232" s="302"/>
      <c r="E232" s="367"/>
      <c r="F232" s="193"/>
      <c r="G232" s="193"/>
      <c r="H232" s="302"/>
    </row>
    <row r="233" spans="1:8" ht="13.5">
      <c r="A233" s="22" t="s">
        <v>113</v>
      </c>
      <c r="B233" s="299" t="s">
        <v>114</v>
      </c>
      <c r="C233" s="299" t="s">
        <v>112</v>
      </c>
      <c r="D233" s="302">
        <v>0</v>
      </c>
      <c r="E233" s="367">
        <v>336213.78</v>
      </c>
      <c r="F233" s="193">
        <v>0</v>
      </c>
      <c r="G233" s="193">
        <v>0</v>
      </c>
      <c r="H233" s="302">
        <v>0</v>
      </c>
    </row>
    <row r="234" spans="1:8" ht="13.5">
      <c r="A234" s="22"/>
      <c r="B234" s="299"/>
      <c r="C234" s="299"/>
      <c r="D234" s="302"/>
      <c r="E234" s="367"/>
      <c r="F234" s="193"/>
      <c r="G234" s="193"/>
      <c r="H234" s="302"/>
    </row>
    <row r="235" spans="1:8" ht="13.5">
      <c r="A235" s="22" t="s">
        <v>115</v>
      </c>
      <c r="B235" s="299" t="s">
        <v>116</v>
      </c>
      <c r="C235" s="299" t="s">
        <v>112</v>
      </c>
      <c r="D235" s="302">
        <v>0</v>
      </c>
      <c r="E235" s="367">
        <v>336213.78</v>
      </c>
      <c r="F235" s="193">
        <v>0</v>
      </c>
      <c r="G235" s="193">
        <v>0</v>
      </c>
      <c r="H235" s="302">
        <v>0</v>
      </c>
    </row>
    <row r="236" spans="1:8" ht="13.5">
      <c r="A236" s="22"/>
      <c r="B236" s="299"/>
      <c r="C236" s="299"/>
      <c r="D236" s="302"/>
      <c r="E236" s="367"/>
      <c r="F236" s="193"/>
      <c r="G236" s="193"/>
      <c r="H236" s="302"/>
    </row>
    <row r="237" spans="1:8" ht="13.5">
      <c r="A237" s="22" t="s">
        <v>117</v>
      </c>
      <c r="B237" s="299" t="s">
        <v>118</v>
      </c>
      <c r="C237" s="299" t="s">
        <v>119</v>
      </c>
      <c r="D237" s="302">
        <v>0</v>
      </c>
      <c r="E237" s="367">
        <v>336213.78</v>
      </c>
      <c r="F237" s="193">
        <v>0</v>
      </c>
      <c r="G237" s="193">
        <v>0</v>
      </c>
      <c r="H237" s="302">
        <v>0</v>
      </c>
    </row>
    <row r="238" spans="1:8" ht="13.5">
      <c r="A238" s="22"/>
      <c r="B238" s="299"/>
      <c r="C238" s="299"/>
      <c r="D238" s="302"/>
      <c r="E238" s="367"/>
      <c r="F238" s="193"/>
      <c r="G238" s="193"/>
      <c r="H238" s="302"/>
    </row>
    <row r="239" spans="1:8" ht="13.5">
      <c r="A239" s="22" t="s">
        <v>120</v>
      </c>
      <c r="B239" s="299" t="s">
        <v>121</v>
      </c>
      <c r="C239" s="299" t="s">
        <v>119</v>
      </c>
      <c r="D239" s="302">
        <v>0</v>
      </c>
      <c r="E239" s="367">
        <v>336213.78</v>
      </c>
      <c r="F239" s="193">
        <v>0</v>
      </c>
      <c r="G239" s="193">
        <v>0</v>
      </c>
      <c r="H239" s="302">
        <v>0</v>
      </c>
    </row>
    <row r="240" spans="1:8" ht="13.5">
      <c r="A240" s="22"/>
      <c r="B240" s="299"/>
      <c r="C240" s="299"/>
      <c r="D240" s="302"/>
      <c r="E240" s="367"/>
      <c r="F240" s="193"/>
      <c r="G240" s="193"/>
      <c r="H240" s="302"/>
    </row>
    <row r="241" spans="1:8" ht="13.5">
      <c r="A241" s="304" t="s">
        <v>122</v>
      </c>
      <c r="B241" s="299" t="s">
        <v>123</v>
      </c>
      <c r="C241" s="299" t="s">
        <v>119</v>
      </c>
      <c r="D241" s="302">
        <v>0</v>
      </c>
      <c r="E241" s="367">
        <v>336213.78</v>
      </c>
      <c r="F241" s="193">
        <v>0</v>
      </c>
      <c r="G241" s="193">
        <v>0</v>
      </c>
      <c r="H241" s="302">
        <v>0</v>
      </c>
    </row>
    <row r="242" spans="1:8" ht="13.5">
      <c r="A242" s="22"/>
      <c r="B242" s="299"/>
      <c r="C242" s="299"/>
      <c r="D242" s="302"/>
      <c r="E242" s="193"/>
      <c r="F242" s="193"/>
      <c r="G242" s="193"/>
      <c r="H242" s="302"/>
    </row>
    <row r="243" spans="1:8" ht="13.5">
      <c r="A243" s="24"/>
      <c r="B243" s="300"/>
      <c r="C243" s="300"/>
      <c r="D243" s="303"/>
      <c r="E243" s="194"/>
      <c r="F243" s="194"/>
      <c r="G243" s="194"/>
      <c r="H243" s="303"/>
    </row>
    <row r="244" ht="13.5">
      <c r="A244" s="25" t="s">
        <v>489</v>
      </c>
    </row>
    <row r="245" ht="13.5">
      <c r="A245" s="26"/>
    </row>
    <row r="247" spans="1:5" ht="13.5">
      <c r="A247" s="10"/>
      <c r="E247" s="11"/>
    </row>
    <row r="248" spans="1:5" ht="13.5">
      <c r="A248" s="13"/>
      <c r="E248" s="14"/>
    </row>
    <row r="249" spans="1:8" ht="13.5">
      <c r="A249" s="47"/>
      <c r="B249" s="21"/>
      <c r="C249" s="21"/>
      <c r="D249" s="301"/>
      <c r="E249" s="298"/>
      <c r="F249" s="298"/>
      <c r="G249" s="298"/>
      <c r="H249" s="21"/>
    </row>
    <row r="250" spans="1:8" ht="13.5">
      <c r="A250" s="22" t="s">
        <v>124</v>
      </c>
      <c r="B250" s="299" t="s">
        <v>125</v>
      </c>
      <c r="C250" s="299" t="s">
        <v>119</v>
      </c>
      <c r="D250" s="302">
        <v>0</v>
      </c>
      <c r="E250" s="367">
        <v>336213.78</v>
      </c>
      <c r="F250" s="193">
        <v>0</v>
      </c>
      <c r="G250" s="193">
        <v>0</v>
      </c>
      <c r="H250" s="302">
        <v>0</v>
      </c>
    </row>
    <row r="251" spans="1:8" ht="13.5">
      <c r="A251" s="22"/>
      <c r="B251" s="299"/>
      <c r="C251" s="299"/>
      <c r="D251" s="302"/>
      <c r="E251" s="367"/>
      <c r="F251" s="193"/>
      <c r="G251" s="193"/>
      <c r="H251" s="302"/>
    </row>
    <row r="252" spans="1:8" ht="13.5">
      <c r="A252" s="22" t="s">
        <v>126</v>
      </c>
      <c r="B252" s="299" t="s">
        <v>127</v>
      </c>
      <c r="C252" s="299" t="s">
        <v>119</v>
      </c>
      <c r="D252" s="302">
        <v>0</v>
      </c>
      <c r="E252" s="367">
        <v>336213.78</v>
      </c>
      <c r="F252" s="193">
        <v>0</v>
      </c>
      <c r="G252" s="193">
        <v>0</v>
      </c>
      <c r="H252" s="302">
        <v>0</v>
      </c>
    </row>
    <row r="253" spans="1:8" ht="13.5">
      <c r="A253" s="22"/>
      <c r="B253" s="299"/>
      <c r="C253" s="299"/>
      <c r="D253" s="302"/>
      <c r="E253" s="367"/>
      <c r="F253" s="193"/>
      <c r="G253" s="193"/>
      <c r="H253" s="302"/>
    </row>
    <row r="254" spans="1:8" ht="13.5">
      <c r="A254" s="22" t="s">
        <v>128</v>
      </c>
      <c r="B254" s="299" t="s">
        <v>129</v>
      </c>
      <c r="C254" s="299" t="s">
        <v>119</v>
      </c>
      <c r="D254" s="302">
        <v>0</v>
      </c>
      <c r="E254" s="367">
        <v>336213.78</v>
      </c>
      <c r="F254" s="193">
        <v>0</v>
      </c>
      <c r="G254" s="193">
        <v>0</v>
      </c>
      <c r="H254" s="302">
        <v>0</v>
      </c>
    </row>
    <row r="255" spans="1:8" ht="13.5">
      <c r="A255" s="22"/>
      <c r="B255" s="299"/>
      <c r="C255" s="299"/>
      <c r="D255" s="302"/>
      <c r="E255" s="367"/>
      <c r="F255" s="193"/>
      <c r="G255" s="193"/>
      <c r="H255" s="302"/>
    </row>
    <row r="256" spans="1:8" ht="13.5">
      <c r="A256" s="22" t="s">
        <v>130</v>
      </c>
      <c r="B256" s="299" t="s">
        <v>131</v>
      </c>
      <c r="C256" s="299" t="s">
        <v>119</v>
      </c>
      <c r="D256" s="302">
        <v>0</v>
      </c>
      <c r="E256" s="367">
        <v>336213.78</v>
      </c>
      <c r="F256" s="193">
        <v>0</v>
      </c>
      <c r="G256" s="193">
        <v>0</v>
      </c>
      <c r="H256" s="302">
        <v>0</v>
      </c>
    </row>
    <row r="257" spans="1:8" ht="13.5">
      <c r="A257" s="22"/>
      <c r="B257" s="299"/>
      <c r="C257" s="299"/>
      <c r="D257" s="302"/>
      <c r="E257" s="367"/>
      <c r="F257" s="193"/>
      <c r="G257" s="193"/>
      <c r="H257" s="302"/>
    </row>
    <row r="258" spans="1:8" ht="13.5">
      <c r="A258" s="22" t="s">
        <v>132</v>
      </c>
      <c r="B258" s="299"/>
      <c r="C258" s="299" t="s">
        <v>79</v>
      </c>
      <c r="D258" s="302">
        <v>0</v>
      </c>
      <c r="E258" s="367">
        <v>336213.78</v>
      </c>
      <c r="F258" s="193">
        <v>0</v>
      </c>
      <c r="G258" s="193">
        <v>0</v>
      </c>
      <c r="H258" s="302">
        <v>0</v>
      </c>
    </row>
    <row r="259" spans="1:8" ht="13.5">
      <c r="A259" s="22"/>
      <c r="B259" s="299"/>
      <c r="C259" s="299"/>
      <c r="D259" s="302"/>
      <c r="E259" s="367"/>
      <c r="F259" s="193"/>
      <c r="G259" s="193"/>
      <c r="H259" s="302"/>
    </row>
    <row r="260" spans="1:8" ht="13.5">
      <c r="A260" s="22" t="s">
        <v>133</v>
      </c>
      <c r="B260" s="299" t="s">
        <v>134</v>
      </c>
      <c r="C260" s="299" t="s">
        <v>112</v>
      </c>
      <c r="D260" s="302">
        <v>0</v>
      </c>
      <c r="E260" s="367">
        <v>336213.78</v>
      </c>
      <c r="F260" s="193">
        <v>0</v>
      </c>
      <c r="G260" s="193">
        <v>0</v>
      </c>
      <c r="H260" s="302">
        <v>0</v>
      </c>
    </row>
    <row r="261" spans="1:8" ht="13.5">
      <c r="A261" s="22"/>
      <c r="B261" s="299"/>
      <c r="C261" s="299"/>
      <c r="D261" s="302"/>
      <c r="E261" s="367"/>
      <c r="F261" s="193"/>
      <c r="G261" s="193"/>
      <c r="H261" s="302"/>
    </row>
    <row r="262" spans="1:8" ht="13.5">
      <c r="A262" s="22" t="s">
        <v>135</v>
      </c>
      <c r="B262" s="299" t="s">
        <v>136</v>
      </c>
      <c r="C262" s="299" t="s">
        <v>137</v>
      </c>
      <c r="D262" s="302">
        <v>0</v>
      </c>
      <c r="E262" s="367">
        <v>336213.78</v>
      </c>
      <c r="F262" s="193">
        <v>0</v>
      </c>
      <c r="G262" s="193">
        <v>0</v>
      </c>
      <c r="H262" s="302">
        <v>0</v>
      </c>
    </row>
    <row r="263" spans="1:8" ht="13.5">
      <c r="A263" s="22"/>
      <c r="B263" s="299"/>
      <c r="C263" s="299"/>
      <c r="D263" s="302"/>
      <c r="E263" s="367"/>
      <c r="F263" s="193"/>
      <c r="G263" s="193"/>
      <c r="H263" s="302"/>
    </row>
    <row r="264" spans="1:8" ht="13.5">
      <c r="A264" s="22" t="s">
        <v>138</v>
      </c>
      <c r="B264" s="299" t="s">
        <v>139</v>
      </c>
      <c r="C264" s="299" t="s">
        <v>137</v>
      </c>
      <c r="D264" s="302">
        <v>0</v>
      </c>
      <c r="E264" s="367">
        <v>336213.78</v>
      </c>
      <c r="F264" s="193">
        <v>0</v>
      </c>
      <c r="G264" s="193">
        <v>0</v>
      </c>
      <c r="H264" s="302">
        <v>0</v>
      </c>
    </row>
    <row r="265" spans="1:8" ht="13.5">
      <c r="A265" s="22"/>
      <c r="B265" s="299"/>
      <c r="C265" s="299"/>
      <c r="D265" s="302"/>
      <c r="E265" s="367"/>
      <c r="F265" s="193"/>
      <c r="G265" s="193"/>
      <c r="H265" s="302"/>
    </row>
    <row r="266" spans="1:8" ht="13.5">
      <c r="A266" s="22" t="s">
        <v>140</v>
      </c>
      <c r="B266" s="299" t="s">
        <v>141</v>
      </c>
      <c r="C266" s="299" t="s">
        <v>137</v>
      </c>
      <c r="D266" s="302">
        <v>0</v>
      </c>
      <c r="E266" s="367">
        <v>336213.78</v>
      </c>
      <c r="F266" s="193">
        <v>0</v>
      </c>
      <c r="G266" s="193">
        <v>0</v>
      </c>
      <c r="H266" s="302">
        <v>0</v>
      </c>
    </row>
    <row r="267" spans="1:8" ht="13.5">
      <c r="A267" s="22"/>
      <c r="B267" s="299"/>
      <c r="C267" s="299"/>
      <c r="D267" s="302"/>
      <c r="E267" s="367"/>
      <c r="F267" s="193"/>
      <c r="G267" s="193"/>
      <c r="H267" s="302"/>
    </row>
    <row r="268" spans="1:8" ht="13.5">
      <c r="A268" s="22" t="s">
        <v>142</v>
      </c>
      <c r="B268" s="299" t="s">
        <v>143</v>
      </c>
      <c r="C268" s="299" t="s">
        <v>137</v>
      </c>
      <c r="D268" s="302">
        <v>0</v>
      </c>
      <c r="E268" s="367">
        <v>336213.78</v>
      </c>
      <c r="F268" s="193">
        <v>0</v>
      </c>
      <c r="G268" s="193">
        <v>0</v>
      </c>
      <c r="H268" s="302">
        <v>0</v>
      </c>
    </row>
    <row r="269" spans="1:8" ht="13.5">
      <c r="A269" s="22"/>
      <c r="B269" s="299"/>
      <c r="C269" s="299"/>
      <c r="D269" s="302"/>
      <c r="E269" s="367"/>
      <c r="F269" s="193"/>
      <c r="G269" s="193"/>
      <c r="H269" s="302"/>
    </row>
    <row r="270" spans="1:8" ht="13.5">
      <c r="A270" s="22" t="s">
        <v>144</v>
      </c>
      <c r="B270" s="299" t="s">
        <v>145</v>
      </c>
      <c r="C270" s="299" t="s">
        <v>137</v>
      </c>
      <c r="D270" s="302">
        <v>0</v>
      </c>
      <c r="E270" s="367">
        <v>336213.78</v>
      </c>
      <c r="F270" s="193">
        <v>0</v>
      </c>
      <c r="G270" s="193">
        <v>0</v>
      </c>
      <c r="H270" s="302">
        <v>0</v>
      </c>
    </row>
    <row r="271" spans="1:8" ht="13.5">
      <c r="A271" s="22"/>
      <c r="B271" s="299"/>
      <c r="C271" s="299"/>
      <c r="D271" s="302"/>
      <c r="E271" s="367"/>
      <c r="F271" s="193"/>
      <c r="G271" s="193"/>
      <c r="H271" s="302"/>
    </row>
    <row r="272" spans="1:8" ht="13.5">
      <c r="A272" s="22" t="s">
        <v>146</v>
      </c>
      <c r="B272" s="299" t="s">
        <v>147</v>
      </c>
      <c r="C272" s="299" t="s">
        <v>137</v>
      </c>
      <c r="D272" s="302">
        <v>0</v>
      </c>
      <c r="E272" s="367">
        <v>336213.78</v>
      </c>
      <c r="F272" s="193">
        <v>0</v>
      </c>
      <c r="G272" s="193">
        <v>0</v>
      </c>
      <c r="H272" s="302">
        <v>0</v>
      </c>
    </row>
    <row r="273" spans="1:8" ht="13.5">
      <c r="A273" s="22"/>
      <c r="B273" s="299"/>
      <c r="C273" s="299"/>
      <c r="D273" s="302"/>
      <c r="E273" s="367"/>
      <c r="F273" s="193"/>
      <c r="G273" s="193"/>
      <c r="H273" s="302"/>
    </row>
    <row r="274" spans="1:8" ht="13.5">
      <c r="A274" s="22" t="s">
        <v>748</v>
      </c>
      <c r="B274" s="299" t="s">
        <v>148</v>
      </c>
      <c r="C274" s="299" t="s">
        <v>149</v>
      </c>
      <c r="D274" s="302">
        <v>0</v>
      </c>
      <c r="E274" s="367">
        <v>336213.78</v>
      </c>
      <c r="F274" s="193">
        <v>0</v>
      </c>
      <c r="G274" s="193">
        <v>0</v>
      </c>
      <c r="H274" s="302">
        <v>0</v>
      </c>
    </row>
    <row r="275" spans="1:8" ht="13.5">
      <c r="A275" s="22"/>
      <c r="B275" s="299"/>
      <c r="C275" s="299"/>
      <c r="D275" s="302"/>
      <c r="E275" s="367"/>
      <c r="F275" s="193"/>
      <c r="G275" s="193"/>
      <c r="H275" s="302"/>
    </row>
    <row r="276" spans="1:8" ht="13.5">
      <c r="A276" s="22" t="s">
        <v>183</v>
      </c>
      <c r="B276" s="299" t="s">
        <v>184</v>
      </c>
      <c r="C276" s="299" t="s">
        <v>149</v>
      </c>
      <c r="D276" s="302">
        <v>0</v>
      </c>
      <c r="E276" s="367">
        <v>336213.78</v>
      </c>
      <c r="F276" s="193">
        <v>0</v>
      </c>
      <c r="G276" s="193">
        <v>0</v>
      </c>
      <c r="H276" s="302">
        <v>0</v>
      </c>
    </row>
    <row r="277" spans="1:8" ht="13.5">
      <c r="A277" s="22"/>
      <c r="B277" s="299"/>
      <c r="C277" s="299"/>
      <c r="D277" s="302"/>
      <c r="E277" s="367"/>
      <c r="F277" s="193"/>
      <c r="G277" s="193"/>
      <c r="H277" s="302"/>
    </row>
    <row r="278" spans="1:8" ht="13.5">
      <c r="A278" s="304" t="s">
        <v>185</v>
      </c>
      <c r="B278" s="299" t="s">
        <v>186</v>
      </c>
      <c r="C278" s="299" t="s">
        <v>149</v>
      </c>
      <c r="D278" s="302">
        <v>0</v>
      </c>
      <c r="E278" s="367">
        <v>336213.78</v>
      </c>
      <c r="F278" s="193">
        <v>0</v>
      </c>
      <c r="G278" s="193">
        <v>0</v>
      </c>
      <c r="H278" s="302">
        <v>0</v>
      </c>
    </row>
    <row r="279" spans="1:8" ht="13.5">
      <c r="A279" s="22"/>
      <c r="B279" s="299"/>
      <c r="C279" s="299"/>
      <c r="D279" s="302"/>
      <c r="E279" s="193"/>
      <c r="F279" s="193"/>
      <c r="G279" s="193"/>
      <c r="H279" s="302"/>
    </row>
    <row r="280" spans="1:8" ht="13.5">
      <c r="A280" s="24"/>
      <c r="B280" s="300"/>
      <c r="C280" s="300"/>
      <c r="D280" s="303"/>
      <c r="E280" s="194"/>
      <c r="F280" s="194"/>
      <c r="G280" s="194"/>
      <c r="H280" s="303"/>
    </row>
    <row r="281" ht="13.5">
      <c r="A281" s="25" t="s">
        <v>489</v>
      </c>
    </row>
    <row r="282" ht="13.5">
      <c r="A282" s="26"/>
    </row>
    <row r="284" spans="1:5" ht="13.5">
      <c r="A284" s="10"/>
      <c r="E284" s="11"/>
    </row>
    <row r="285" spans="1:5" ht="13.5">
      <c r="A285" s="13"/>
      <c r="E285" s="14"/>
    </row>
    <row r="286" spans="1:8" ht="13.5">
      <c r="A286" s="47"/>
      <c r="B286" s="305"/>
      <c r="C286" s="305"/>
      <c r="D286" s="301"/>
      <c r="E286" s="21"/>
      <c r="F286" s="21"/>
      <c r="G286" s="21"/>
      <c r="H286" s="21"/>
    </row>
    <row r="287" spans="1:8" ht="13.5">
      <c r="A287" s="22"/>
      <c r="B287" s="299"/>
      <c r="C287" s="299"/>
      <c r="D287" s="302"/>
      <c r="E287" s="302"/>
      <c r="F287" s="302"/>
      <c r="G287" s="302"/>
      <c r="H287" s="302"/>
    </row>
    <row r="288" spans="1:8" ht="13.5">
      <c r="A288" s="22" t="s">
        <v>187</v>
      </c>
      <c r="B288" s="299" t="s">
        <v>188</v>
      </c>
      <c r="C288" s="299" t="s">
        <v>149</v>
      </c>
      <c r="D288" s="302">
        <v>0</v>
      </c>
      <c r="E288" s="367">
        <v>336213.78</v>
      </c>
      <c r="F288" s="193">
        <v>0</v>
      </c>
      <c r="G288" s="193">
        <v>0</v>
      </c>
      <c r="H288" s="302">
        <v>0</v>
      </c>
    </row>
    <row r="289" spans="1:8" ht="13.5">
      <c r="A289" s="22"/>
      <c r="B289" s="299"/>
      <c r="C289" s="299"/>
      <c r="D289" s="302"/>
      <c r="E289" s="367"/>
      <c r="F289" s="193"/>
      <c r="G289" s="193"/>
      <c r="H289" s="302"/>
    </row>
    <row r="290" spans="1:8" ht="13.5">
      <c r="A290" s="22" t="s">
        <v>189</v>
      </c>
      <c r="B290" s="299" t="s">
        <v>190</v>
      </c>
      <c r="C290" s="299" t="s">
        <v>191</v>
      </c>
      <c r="D290" s="302">
        <v>0</v>
      </c>
      <c r="E290" s="367">
        <v>336213.78</v>
      </c>
      <c r="F290" s="193">
        <v>0</v>
      </c>
      <c r="G290" s="193">
        <v>0</v>
      </c>
      <c r="H290" s="302">
        <v>0</v>
      </c>
    </row>
    <row r="291" spans="1:8" ht="13.5">
      <c r="A291" s="22"/>
      <c r="B291" s="299"/>
      <c r="C291" s="299"/>
      <c r="D291" s="302"/>
      <c r="E291" s="367"/>
      <c r="F291" s="193"/>
      <c r="G291" s="193"/>
      <c r="H291" s="302"/>
    </row>
    <row r="292" spans="1:8" ht="13.5">
      <c r="A292" s="22" t="s">
        <v>192</v>
      </c>
      <c r="B292" s="299" t="s">
        <v>193</v>
      </c>
      <c r="C292" s="299" t="s">
        <v>191</v>
      </c>
      <c r="D292" s="302">
        <v>0</v>
      </c>
      <c r="E292" s="367">
        <v>336213.78</v>
      </c>
      <c r="F292" s="193">
        <v>0</v>
      </c>
      <c r="G292" s="193">
        <v>0</v>
      </c>
      <c r="H292" s="302">
        <v>0</v>
      </c>
    </row>
    <row r="293" spans="1:8" ht="13.5">
      <c r="A293" s="22"/>
      <c r="B293" s="299"/>
      <c r="C293" s="299"/>
      <c r="D293" s="302"/>
      <c r="E293" s="367"/>
      <c r="F293" s="193"/>
      <c r="G293" s="193"/>
      <c r="H293" s="302"/>
    </row>
    <row r="294" spans="1:8" ht="13.5">
      <c r="A294" s="22" t="s">
        <v>194</v>
      </c>
      <c r="B294" s="299" t="s">
        <v>195</v>
      </c>
      <c r="C294" s="299" t="s">
        <v>191</v>
      </c>
      <c r="D294" s="302">
        <v>0</v>
      </c>
      <c r="E294" s="367">
        <v>336213.78</v>
      </c>
      <c r="F294" s="193">
        <v>0</v>
      </c>
      <c r="G294" s="193">
        <v>0</v>
      </c>
      <c r="H294" s="302">
        <v>0</v>
      </c>
    </row>
    <row r="295" spans="1:8" ht="13.5">
      <c r="A295" s="22"/>
      <c r="B295" s="299"/>
      <c r="C295" s="299"/>
      <c r="D295" s="302"/>
      <c r="E295" s="367"/>
      <c r="F295" s="193"/>
      <c r="G295" s="193"/>
      <c r="H295" s="302"/>
    </row>
    <row r="296" spans="1:8" ht="13.5">
      <c r="A296" s="22" t="s">
        <v>196</v>
      </c>
      <c r="B296" s="299"/>
      <c r="C296" s="299" t="s">
        <v>197</v>
      </c>
      <c r="D296" s="302">
        <v>0</v>
      </c>
      <c r="E296" s="367">
        <v>336213.78</v>
      </c>
      <c r="F296" s="193">
        <v>0</v>
      </c>
      <c r="G296" s="193">
        <v>0</v>
      </c>
      <c r="H296" s="302">
        <v>0</v>
      </c>
    </row>
    <row r="297" spans="1:8" ht="13.5">
      <c r="A297" s="22"/>
      <c r="B297" s="299"/>
      <c r="C297" s="299"/>
      <c r="D297" s="302"/>
      <c r="E297" s="302"/>
      <c r="F297" s="193"/>
      <c r="G297" s="193"/>
      <c r="H297" s="302"/>
    </row>
    <row r="298" spans="1:8" ht="13.5">
      <c r="A298" s="22"/>
      <c r="B298" s="299"/>
      <c r="C298" s="299"/>
      <c r="D298" s="302"/>
      <c r="E298" s="302"/>
      <c r="F298" s="193"/>
      <c r="G298" s="193"/>
      <c r="H298" s="302"/>
    </row>
    <row r="299" spans="1:8" ht="13.5">
      <c r="A299" s="22"/>
      <c r="B299" s="299"/>
      <c r="C299" s="299"/>
      <c r="D299" s="302"/>
      <c r="E299" s="302"/>
      <c r="F299" s="193"/>
      <c r="G299" s="193"/>
      <c r="H299" s="302"/>
    </row>
    <row r="300" spans="1:8" ht="13.5">
      <c r="A300" s="22"/>
      <c r="B300" s="299"/>
      <c r="C300" s="299"/>
      <c r="D300" s="302"/>
      <c r="E300" s="302"/>
      <c r="F300" s="193"/>
      <c r="G300" s="193"/>
      <c r="H300" s="302"/>
    </row>
    <row r="301" spans="1:8" ht="13.5">
      <c r="A301" s="22"/>
      <c r="B301" s="299"/>
      <c r="C301" s="299"/>
      <c r="D301" s="302"/>
      <c r="E301" s="302"/>
      <c r="F301" s="193"/>
      <c r="G301" s="193"/>
      <c r="H301" s="302"/>
    </row>
    <row r="302" spans="1:8" ht="13.5">
      <c r="A302" s="22"/>
      <c r="B302" s="299"/>
      <c r="C302" s="299"/>
      <c r="D302" s="302"/>
      <c r="E302" s="302"/>
      <c r="F302" s="193"/>
      <c r="G302" s="193"/>
      <c r="H302" s="302"/>
    </row>
    <row r="303" spans="1:8" ht="13.5">
      <c r="A303" s="22"/>
      <c r="B303" s="299"/>
      <c r="C303" s="299"/>
      <c r="D303" s="302"/>
      <c r="E303" s="302"/>
      <c r="F303" s="193"/>
      <c r="G303" s="193"/>
      <c r="H303" s="302"/>
    </row>
    <row r="304" spans="1:8" ht="13.5">
      <c r="A304" s="22"/>
      <c r="B304" s="299"/>
      <c r="C304" s="299"/>
      <c r="D304" s="302"/>
      <c r="E304" s="302"/>
      <c r="F304" s="193"/>
      <c r="G304" s="193"/>
      <c r="H304" s="302"/>
    </row>
    <row r="305" spans="1:8" ht="13.5">
      <c r="A305" s="22"/>
      <c r="B305" s="299"/>
      <c r="C305" s="299"/>
      <c r="D305" s="302"/>
      <c r="E305" s="302"/>
      <c r="F305" s="193"/>
      <c r="G305" s="193"/>
      <c r="H305" s="302"/>
    </row>
    <row r="306" spans="1:8" ht="13.5">
      <c r="A306" s="22"/>
      <c r="B306" s="218" t="s">
        <v>198</v>
      </c>
      <c r="C306" s="218"/>
      <c r="D306" s="306"/>
      <c r="E306" s="368">
        <v>37319730</v>
      </c>
      <c r="F306" s="387">
        <v>8037591.54</v>
      </c>
      <c r="G306" s="387">
        <v>7325488.91</v>
      </c>
      <c r="H306" s="302"/>
    </row>
    <row r="307" spans="1:8" ht="13.5">
      <c r="A307" s="22"/>
      <c r="B307" s="299"/>
      <c r="C307" s="299"/>
      <c r="D307" s="302"/>
      <c r="E307" s="302"/>
      <c r="F307" s="193"/>
      <c r="G307" s="193"/>
      <c r="H307" s="302"/>
    </row>
    <row r="308" spans="1:8" ht="13.5">
      <c r="A308" s="22"/>
      <c r="B308" s="299"/>
      <c r="C308" s="299"/>
      <c r="D308" s="302"/>
      <c r="E308" s="302"/>
      <c r="F308" s="193"/>
      <c r="G308" s="193"/>
      <c r="H308" s="302"/>
    </row>
    <row r="309" spans="1:8" ht="13.5">
      <c r="A309" s="22"/>
      <c r="B309" s="362"/>
      <c r="C309" s="299"/>
      <c r="D309" s="302"/>
      <c r="E309" s="302"/>
      <c r="F309" s="302"/>
      <c r="G309" s="302"/>
      <c r="H309" s="302"/>
    </row>
    <row r="310" spans="1:8" ht="13.5">
      <c r="A310" s="22"/>
      <c r="B310" s="299"/>
      <c r="C310" s="299"/>
      <c r="D310" s="302"/>
      <c r="E310" s="302"/>
      <c r="F310" s="302"/>
      <c r="G310" s="302"/>
      <c r="H310" s="302"/>
    </row>
    <row r="311" spans="1:8" ht="13.5">
      <c r="A311" s="22"/>
      <c r="B311" s="299"/>
      <c r="C311" s="299"/>
      <c r="D311" s="302"/>
      <c r="E311" s="302"/>
      <c r="F311" s="302"/>
      <c r="G311" s="302"/>
      <c r="H311" s="302"/>
    </row>
    <row r="312" spans="1:8" ht="13.5">
      <c r="A312" s="22"/>
      <c r="B312" s="299"/>
      <c r="C312" s="299"/>
      <c r="D312" s="302"/>
      <c r="E312" s="302"/>
      <c r="F312" s="302"/>
      <c r="G312" s="302"/>
      <c r="H312" s="302"/>
    </row>
    <row r="313" spans="1:8" ht="13.5">
      <c r="A313" s="22"/>
      <c r="B313" s="299"/>
      <c r="C313" s="299"/>
      <c r="D313" s="302"/>
      <c r="E313" s="302"/>
      <c r="F313" s="302"/>
      <c r="G313" s="302"/>
      <c r="H313" s="302"/>
    </row>
    <row r="314" spans="1:8" ht="13.5">
      <c r="A314" s="22"/>
      <c r="B314" s="299"/>
      <c r="C314" s="299"/>
      <c r="D314" s="302"/>
      <c r="E314" s="302"/>
      <c r="F314" s="302"/>
      <c r="G314" s="302"/>
      <c r="H314" s="302"/>
    </row>
    <row r="315" spans="1:8" ht="13.5">
      <c r="A315" s="23"/>
      <c r="B315" s="299"/>
      <c r="C315" s="299"/>
      <c r="D315" s="302"/>
      <c r="E315" s="302"/>
      <c r="F315" s="302"/>
      <c r="G315" s="302"/>
      <c r="H315" s="302"/>
    </row>
    <row r="316" spans="1:8" ht="13.5">
      <c r="A316" s="22"/>
      <c r="B316" s="299"/>
      <c r="C316" s="299"/>
      <c r="D316" s="302"/>
      <c r="E316" s="302"/>
      <c r="F316" s="302"/>
      <c r="G316" s="302"/>
      <c r="H316" s="302"/>
    </row>
    <row r="317" spans="1:8" ht="13.5">
      <c r="A317" s="24"/>
      <c r="B317" s="24"/>
      <c r="C317" s="24"/>
      <c r="D317" s="303"/>
      <c r="E317" s="303"/>
      <c r="F317" s="303"/>
      <c r="G317" s="303"/>
      <c r="H317" s="303"/>
    </row>
    <row r="318" ht="13.5">
      <c r="A318" s="25" t="s">
        <v>489</v>
      </c>
    </row>
    <row r="319" ht="13.5">
      <c r="A319" s="26"/>
    </row>
    <row r="321" spans="1:5" ht="13.5">
      <c r="A321" s="10"/>
      <c r="E321" s="11"/>
    </row>
    <row r="322" spans="1:5" ht="13.5">
      <c r="A322" s="13"/>
      <c r="E322" s="14"/>
    </row>
  </sheetData>
  <sheetProtection/>
  <mergeCells count="9">
    <mergeCell ref="A17:H17"/>
    <mergeCell ref="A21:H21"/>
    <mergeCell ref="E23:H23"/>
    <mergeCell ref="D23:D24"/>
    <mergeCell ref="A23:A24"/>
    <mergeCell ref="B23:B24"/>
    <mergeCell ref="C23:C24"/>
    <mergeCell ref="A19:H19"/>
    <mergeCell ref="A20:H20"/>
  </mergeCells>
  <printOptions horizontalCentered="1"/>
  <pageMargins left="1.5748031496062993" right="1.1811023622047245" top="0.35433070866141736" bottom="0.35433070866141736" header="0.3937007874015748" footer="0.1968503937007874"/>
  <pageSetup horizontalDpi="600" verticalDpi="600" orientation="landscape" scale="61" r:id="rId2"/>
  <headerFooter alignWithMargins="0">
    <oddHeader>&amp;C&amp;G</oddHeader>
    <oddFooter>&amp;C&amp;P&amp;RINFORME DE AVANCE TRIMESTRAL ENERO-SEPTIEMBRE  2014</oddFooter>
  </headerFooter>
  <rowBreaks count="7" manualBreakCount="7">
    <brk id="60" max="255" man="1"/>
    <brk id="98" max="255" man="1"/>
    <brk id="137" max="255" man="1"/>
    <brk id="174" max="255" man="1"/>
    <brk id="211" max="255" man="1"/>
    <brk id="248" max="255" man="1"/>
    <brk id="285" max="255" man="1"/>
  </rowBreaks>
  <legacyDrawingHF r:id="rId1"/>
</worksheet>
</file>

<file path=xl/worksheets/sheet4.xml><?xml version="1.0" encoding="utf-8"?>
<worksheet xmlns="http://schemas.openxmlformats.org/spreadsheetml/2006/main" xmlns:r="http://schemas.openxmlformats.org/officeDocument/2006/relationships">
  <sheetPr>
    <tabColor rgb="FFF8D628"/>
  </sheetPr>
  <dimension ref="A1:I40"/>
  <sheetViews>
    <sheetView showGridLines="0" zoomScalePageLayoutView="0" workbookViewId="0" topLeftCell="A1">
      <selection activeCell="J18" sqref="J18"/>
    </sheetView>
  </sheetViews>
  <sheetFormatPr defaultColWidth="11.421875" defaultRowHeight="12.75"/>
  <cols>
    <col min="1" max="1" width="13.140625" style="1" customWidth="1"/>
    <col min="2" max="2" width="14.28125" style="1" customWidth="1"/>
    <col min="3" max="3" width="11.57421875" style="1" customWidth="1"/>
    <col min="4" max="4" width="12.57421875" style="1" customWidth="1"/>
    <col min="5" max="5" width="11.8515625" style="1" customWidth="1"/>
    <col min="6" max="6" width="11.00390625" style="1" customWidth="1"/>
    <col min="7" max="7" width="6.57421875" style="1" customWidth="1"/>
    <col min="8" max="8" width="68.7109375" style="1" customWidth="1"/>
    <col min="9" max="16384" width="11.421875" style="1" customWidth="1"/>
  </cols>
  <sheetData>
    <row r="1" ht="15.75">
      <c r="H1" s="2"/>
    </row>
    <row r="2" ht="16.5">
      <c r="H2" s="3"/>
    </row>
    <row r="3" ht="16.5">
      <c r="H3" s="3"/>
    </row>
    <row r="4" ht="16.5">
      <c r="H4" s="3"/>
    </row>
    <row r="5" ht="13.5">
      <c r="H5" s="4"/>
    </row>
    <row r="6" ht="13.5">
      <c r="H6" s="4"/>
    </row>
    <row r="9" ht="6" customHeight="1"/>
    <row r="10" spans="1:8" ht="34.5" customHeight="1">
      <c r="A10" s="564" t="s">
        <v>484</v>
      </c>
      <c r="B10" s="565"/>
      <c r="C10" s="565"/>
      <c r="D10" s="565"/>
      <c r="E10" s="565"/>
      <c r="F10" s="565"/>
      <c r="G10" s="565"/>
      <c r="H10" s="566"/>
    </row>
    <row r="11" ht="6.75" customHeight="1"/>
    <row r="12" spans="1:8" ht="17.25" customHeight="1">
      <c r="A12" s="567" t="s">
        <v>518</v>
      </c>
      <c r="B12" s="568"/>
      <c r="C12" s="568"/>
      <c r="D12" s="568"/>
      <c r="E12" s="568"/>
      <c r="F12" s="568"/>
      <c r="G12" s="568"/>
      <c r="H12" s="569"/>
    </row>
    <row r="13" spans="1:8" ht="17.25" customHeight="1">
      <c r="A13" s="567" t="s">
        <v>282</v>
      </c>
      <c r="B13" s="568"/>
      <c r="C13" s="568"/>
      <c r="D13" s="568"/>
      <c r="E13" s="568"/>
      <c r="F13" s="568"/>
      <c r="G13" s="568"/>
      <c r="H13" s="569"/>
    </row>
    <row r="14" spans="1:9" ht="25.5" customHeight="1">
      <c r="A14" s="575" t="s">
        <v>365</v>
      </c>
      <c r="B14" s="572" t="s">
        <v>495</v>
      </c>
      <c r="C14" s="573"/>
      <c r="D14" s="574"/>
      <c r="E14" s="572" t="s">
        <v>496</v>
      </c>
      <c r="F14" s="574"/>
      <c r="G14" s="570" t="s">
        <v>449</v>
      </c>
      <c r="H14" s="571"/>
      <c r="I14" s="6"/>
    </row>
    <row r="15" spans="1:9" ht="25.5" customHeight="1">
      <c r="A15" s="582"/>
      <c r="B15" s="19" t="s">
        <v>430</v>
      </c>
      <c r="C15" s="19" t="s">
        <v>378</v>
      </c>
      <c r="D15" s="19" t="s">
        <v>379</v>
      </c>
      <c r="E15" s="19" t="s">
        <v>497</v>
      </c>
      <c r="F15" s="19" t="s">
        <v>498</v>
      </c>
      <c r="G15" s="577" t="s">
        <v>435</v>
      </c>
      <c r="H15" s="578"/>
      <c r="I15" s="8"/>
    </row>
    <row r="16" spans="1:8" s="138" customFormat="1" ht="12.75" customHeight="1">
      <c r="A16" s="80"/>
      <c r="B16" s="80"/>
      <c r="C16" s="80"/>
      <c r="D16" s="80"/>
      <c r="E16" s="80"/>
      <c r="F16" s="80"/>
      <c r="G16" s="137"/>
      <c r="H16" s="103"/>
    </row>
    <row r="17" spans="1:8" s="138" customFormat="1" ht="18.75" customHeight="1">
      <c r="A17" s="97"/>
      <c r="B17" s="98"/>
      <c r="C17" s="98"/>
      <c r="D17" s="98"/>
      <c r="E17" s="99"/>
      <c r="F17" s="98"/>
      <c r="G17" s="131" t="s">
        <v>519</v>
      </c>
      <c r="H17" s="100"/>
    </row>
    <row r="18" spans="1:8" s="138" customFormat="1" ht="18.75" customHeight="1">
      <c r="A18" s="97"/>
      <c r="B18" s="98"/>
      <c r="C18" s="98"/>
      <c r="D18" s="98"/>
      <c r="E18" s="99"/>
      <c r="F18" s="98"/>
      <c r="G18" s="132" t="s">
        <v>520</v>
      </c>
      <c r="H18" s="100"/>
    </row>
    <row r="19" spans="1:8" s="138" customFormat="1" ht="18.75" customHeight="1">
      <c r="A19" s="101"/>
      <c r="B19" s="102"/>
      <c r="C19" s="102"/>
      <c r="D19" s="102"/>
      <c r="E19" s="102"/>
      <c r="F19" s="102"/>
      <c r="G19" s="133" t="s">
        <v>326</v>
      </c>
      <c r="H19" s="103"/>
    </row>
    <row r="20" spans="1:8" s="138" customFormat="1" ht="18.75" customHeight="1">
      <c r="A20" s="104"/>
      <c r="B20" s="105"/>
      <c r="C20" s="105"/>
      <c r="D20" s="105"/>
      <c r="E20" s="105"/>
      <c r="F20" s="105"/>
      <c r="G20" s="134" t="s">
        <v>327</v>
      </c>
      <c r="H20" s="106"/>
    </row>
    <row r="21" spans="1:8" s="138" customFormat="1" ht="18.75" customHeight="1">
      <c r="A21" s="97"/>
      <c r="B21" s="98"/>
      <c r="C21" s="98"/>
      <c r="D21" s="98"/>
      <c r="E21" s="98"/>
      <c r="F21" s="98"/>
      <c r="G21" s="135" t="s">
        <v>326</v>
      </c>
      <c r="H21" s="103"/>
    </row>
    <row r="22" spans="1:8" s="138" customFormat="1" ht="18.75" customHeight="1">
      <c r="A22" s="104"/>
      <c r="B22" s="105"/>
      <c r="C22" s="105"/>
      <c r="D22" s="105"/>
      <c r="E22" s="105"/>
      <c r="F22" s="105"/>
      <c r="G22" s="134" t="s">
        <v>327</v>
      </c>
      <c r="H22" s="106"/>
    </row>
    <row r="23" spans="1:8" s="138" customFormat="1" ht="18.75" customHeight="1">
      <c r="A23" s="97"/>
      <c r="B23" s="98"/>
      <c r="C23" s="98"/>
      <c r="D23" s="98"/>
      <c r="E23" s="98"/>
      <c r="F23" s="98"/>
      <c r="G23" s="135" t="s">
        <v>326</v>
      </c>
      <c r="H23" s="103"/>
    </row>
    <row r="24" spans="1:8" s="138" customFormat="1" ht="18.75" customHeight="1">
      <c r="A24" s="104"/>
      <c r="B24" s="105"/>
      <c r="C24" s="105"/>
      <c r="D24" s="105"/>
      <c r="E24" s="105"/>
      <c r="F24" s="105"/>
      <c r="G24" s="134" t="s">
        <v>327</v>
      </c>
      <c r="H24" s="106"/>
    </row>
    <row r="25" spans="1:8" s="138" customFormat="1" ht="18.75" customHeight="1">
      <c r="A25" s="97"/>
      <c r="B25" s="98"/>
      <c r="C25" s="98"/>
      <c r="D25" s="98"/>
      <c r="E25" s="98"/>
      <c r="F25" s="98"/>
      <c r="G25" s="135" t="s">
        <v>326</v>
      </c>
      <c r="H25" s="103"/>
    </row>
    <row r="26" spans="1:8" s="138" customFormat="1" ht="18.75" customHeight="1">
      <c r="A26" s="104"/>
      <c r="B26" s="105"/>
      <c r="C26" s="105"/>
      <c r="D26" s="105"/>
      <c r="E26" s="105"/>
      <c r="F26" s="105"/>
      <c r="G26" s="134" t="s">
        <v>327</v>
      </c>
      <c r="H26" s="106"/>
    </row>
    <row r="27" spans="1:8" s="138" customFormat="1" ht="18.75" customHeight="1">
      <c r="A27" s="97"/>
      <c r="B27" s="98"/>
      <c r="C27" s="98"/>
      <c r="D27" s="98"/>
      <c r="E27" s="98"/>
      <c r="F27" s="98"/>
      <c r="G27" s="135" t="s">
        <v>326</v>
      </c>
      <c r="H27" s="103"/>
    </row>
    <row r="28" spans="1:8" s="138" customFormat="1" ht="18.75" customHeight="1">
      <c r="A28" s="104"/>
      <c r="B28" s="105"/>
      <c r="C28" s="105"/>
      <c r="D28" s="105"/>
      <c r="E28" s="105"/>
      <c r="F28" s="105"/>
      <c r="G28" s="134" t="s">
        <v>327</v>
      </c>
      <c r="H28" s="106"/>
    </row>
    <row r="29" spans="1:8" s="138" customFormat="1" ht="18.75" customHeight="1">
      <c r="A29" s="97"/>
      <c r="B29" s="98"/>
      <c r="C29" s="98"/>
      <c r="D29" s="98"/>
      <c r="E29" s="98"/>
      <c r="F29" s="98"/>
      <c r="G29" s="135" t="s">
        <v>326</v>
      </c>
      <c r="H29" s="103"/>
    </row>
    <row r="30" spans="1:8" s="138" customFormat="1" ht="18.75" customHeight="1">
      <c r="A30" s="104"/>
      <c r="B30" s="105"/>
      <c r="C30" s="105"/>
      <c r="D30" s="105"/>
      <c r="E30" s="105"/>
      <c r="F30" s="105"/>
      <c r="G30" s="134" t="s">
        <v>327</v>
      </c>
      <c r="H30" s="106"/>
    </row>
    <row r="31" spans="1:8" s="138" customFormat="1" ht="18.75" customHeight="1">
      <c r="A31" s="101"/>
      <c r="B31" s="102"/>
      <c r="C31" s="102"/>
      <c r="D31" s="102"/>
      <c r="E31" s="102"/>
      <c r="F31" s="102"/>
      <c r="G31" s="133" t="s">
        <v>326</v>
      </c>
      <c r="H31" s="103"/>
    </row>
    <row r="32" spans="1:8" s="138" customFormat="1" ht="18.75" customHeight="1">
      <c r="A32" s="104"/>
      <c r="B32" s="105"/>
      <c r="C32" s="105"/>
      <c r="D32" s="105"/>
      <c r="E32" s="105"/>
      <c r="F32" s="105"/>
      <c r="G32" s="134" t="s">
        <v>327</v>
      </c>
      <c r="H32" s="106"/>
    </row>
    <row r="33" spans="1:8" s="138" customFormat="1" ht="18.75" customHeight="1">
      <c r="A33" s="97"/>
      <c r="B33" s="98"/>
      <c r="C33" s="98"/>
      <c r="D33" s="98"/>
      <c r="E33" s="98"/>
      <c r="F33" s="98"/>
      <c r="G33" s="135" t="s">
        <v>326</v>
      </c>
      <c r="H33" s="103"/>
    </row>
    <row r="34" spans="1:8" s="138" customFormat="1" ht="18.75" customHeight="1">
      <c r="A34" s="97"/>
      <c r="B34" s="98"/>
      <c r="C34" s="98"/>
      <c r="D34" s="98"/>
      <c r="E34" s="98"/>
      <c r="F34" s="98"/>
      <c r="G34" s="135" t="s">
        <v>327</v>
      </c>
      <c r="H34" s="106"/>
    </row>
    <row r="35" spans="1:8" s="138" customFormat="1" ht="24.75" customHeight="1">
      <c r="A35" s="9"/>
      <c r="B35" s="107"/>
      <c r="C35" s="108"/>
      <c r="D35" s="108"/>
      <c r="E35" s="108"/>
      <c r="F35" s="108"/>
      <c r="G35" s="136"/>
      <c r="H35" s="109"/>
    </row>
    <row r="37" spans="1:8" ht="13.5">
      <c r="A37" s="10"/>
      <c r="E37" s="11"/>
      <c r="H37" s="12"/>
    </row>
    <row r="39" spans="1:8" ht="13.5">
      <c r="A39" s="10"/>
      <c r="E39" s="11"/>
      <c r="H39" s="12"/>
    </row>
    <row r="40" spans="1:8" ht="13.5">
      <c r="A40" s="13"/>
      <c r="E40" s="14"/>
      <c r="H40" s="15"/>
    </row>
  </sheetData>
  <sheetProtection/>
  <mergeCells count="8">
    <mergeCell ref="A14:A15"/>
    <mergeCell ref="A12:H12"/>
    <mergeCell ref="A13:H13"/>
    <mergeCell ref="A10:H10"/>
    <mergeCell ref="G14:H14"/>
    <mergeCell ref="G15:H15"/>
    <mergeCell ref="B14:D14"/>
    <mergeCell ref="E14:F14"/>
  </mergeCells>
  <printOptions horizontalCentered="1"/>
  <pageMargins left="0.5905511811023623" right="0.5905511811023623" top="0.35433070866141736" bottom="0.35433070866141736" header="0.3937007874015748" footer="0.3937007874015748"/>
  <pageSetup horizontalDpi="600" verticalDpi="600" orientation="landscape" scale="85" r:id="rId3"/>
  <headerFooter alignWithMargins="0">
    <oddHeader>&amp;C&amp;G</oddHeader>
    <oddFooter>&amp;C&amp;P&amp;RINFORME DE AVANCE TRIMESTRAL ENERO-SEPTIEMBRE 2014</oddFooter>
  </headerFooter>
  <ignoredErrors>
    <ignoredError sqref="A17:F17"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tabColor rgb="FFF8D628"/>
  </sheetPr>
  <dimension ref="A1:Q201"/>
  <sheetViews>
    <sheetView showGridLines="0" zoomScalePageLayoutView="0" workbookViewId="0" topLeftCell="A118">
      <selection activeCell="H166" sqref="H166"/>
    </sheetView>
  </sheetViews>
  <sheetFormatPr defaultColWidth="11.421875" defaultRowHeight="12.75"/>
  <cols>
    <col min="1" max="4" width="4.7109375" style="1" customWidth="1"/>
    <col min="5" max="5" width="5.8515625" style="1" customWidth="1"/>
    <col min="6" max="6" width="4.7109375" style="1" customWidth="1"/>
    <col min="7" max="7" width="43.8515625" style="1" customWidth="1"/>
    <col min="8" max="8" width="16.7109375" style="1" customWidth="1"/>
    <col min="9" max="10" width="12.7109375" style="1" customWidth="1"/>
    <col min="11" max="11" width="6.7109375" style="1" customWidth="1"/>
    <col min="12" max="13" width="21.28125" style="1" customWidth="1"/>
    <col min="14" max="14" width="22.00390625" style="1" customWidth="1"/>
    <col min="15" max="15" width="20.421875" style="1" customWidth="1"/>
    <col min="16" max="16" width="9.140625" style="1" customWidth="1"/>
    <col min="17" max="17" width="8.421875" style="1" customWidth="1"/>
    <col min="18" max="16384" width="11.421875" style="1" customWidth="1"/>
  </cols>
  <sheetData>
    <row r="1" spans="10:17" ht="15" customHeight="1">
      <c r="J1" s="51"/>
      <c r="Q1" s="3"/>
    </row>
    <row r="2" ht="15" customHeight="1">
      <c r="Q2" s="3"/>
    </row>
    <row r="3" ht="15" customHeight="1">
      <c r="Q3" s="3"/>
    </row>
    <row r="4" ht="15" customHeight="1">
      <c r="Q4" s="3"/>
    </row>
    <row r="5" ht="15" customHeight="1">
      <c r="Q5" s="3"/>
    </row>
    <row r="6" ht="15" customHeight="1">
      <c r="Q6" s="3"/>
    </row>
    <row r="7" ht="15" customHeight="1">
      <c r="Q7" s="3"/>
    </row>
    <row r="8" ht="15" customHeight="1">
      <c r="Q8" s="3"/>
    </row>
    <row r="9" ht="15" customHeight="1">
      <c r="Q9" s="3"/>
    </row>
    <row r="10" ht="15" customHeight="1">
      <c r="Q10" s="3"/>
    </row>
    <row r="11" ht="15" customHeight="1">
      <c r="Q11" s="3"/>
    </row>
    <row r="12" ht="15" customHeight="1"/>
    <row r="13" ht="6" customHeight="1"/>
    <row r="14" spans="1:17" ht="34.5" customHeight="1">
      <c r="A14" s="564" t="s">
        <v>491</v>
      </c>
      <c r="B14" s="565"/>
      <c r="C14" s="565"/>
      <c r="D14" s="565"/>
      <c r="E14" s="565"/>
      <c r="F14" s="565"/>
      <c r="G14" s="565"/>
      <c r="H14" s="565"/>
      <c r="I14" s="565"/>
      <c r="J14" s="565"/>
      <c r="K14" s="565"/>
      <c r="L14" s="565"/>
      <c r="M14" s="565"/>
      <c r="N14" s="565"/>
      <c r="O14" s="565"/>
      <c r="P14" s="565"/>
      <c r="Q14" s="566"/>
    </row>
    <row r="15" ht="6" customHeight="1">
      <c r="Q15" s="140"/>
    </row>
    <row r="16" spans="1:17" ht="19.5" customHeight="1">
      <c r="A16" s="567" t="s">
        <v>517</v>
      </c>
      <c r="B16" s="568"/>
      <c r="C16" s="568"/>
      <c r="D16" s="568"/>
      <c r="E16" s="568"/>
      <c r="F16" s="568"/>
      <c r="G16" s="568"/>
      <c r="H16" s="568"/>
      <c r="I16" s="568"/>
      <c r="J16" s="568"/>
      <c r="K16" s="568"/>
      <c r="L16" s="568"/>
      <c r="M16" s="568"/>
      <c r="N16" s="568"/>
      <c r="O16" s="568"/>
      <c r="P16" s="568"/>
      <c r="Q16" s="569"/>
    </row>
    <row r="17" spans="1:17" ht="19.5" customHeight="1">
      <c r="A17" s="567" t="s">
        <v>282</v>
      </c>
      <c r="B17" s="568"/>
      <c r="C17" s="568"/>
      <c r="D17" s="568"/>
      <c r="E17" s="568"/>
      <c r="F17" s="568"/>
      <c r="G17" s="568"/>
      <c r="H17" s="568"/>
      <c r="I17" s="568"/>
      <c r="J17" s="568"/>
      <c r="K17" s="568"/>
      <c r="L17" s="568"/>
      <c r="M17" s="568"/>
      <c r="N17" s="568"/>
      <c r="O17" s="568"/>
      <c r="P17" s="568"/>
      <c r="Q17" s="569"/>
    </row>
    <row r="18" spans="1:17" ht="15" customHeight="1">
      <c r="A18" s="575" t="s">
        <v>490</v>
      </c>
      <c r="B18" s="575" t="s">
        <v>377</v>
      </c>
      <c r="C18" s="575" t="s">
        <v>374</v>
      </c>
      <c r="D18" s="575" t="s">
        <v>375</v>
      </c>
      <c r="E18" s="575" t="s">
        <v>316</v>
      </c>
      <c r="F18" s="575" t="s">
        <v>431</v>
      </c>
      <c r="G18" s="575" t="s">
        <v>317</v>
      </c>
      <c r="H18" s="575" t="s">
        <v>357</v>
      </c>
      <c r="I18" s="52" t="s">
        <v>319</v>
      </c>
      <c r="J18" s="52"/>
      <c r="K18" s="52"/>
      <c r="L18" s="52"/>
      <c r="M18" s="52"/>
      <c r="N18" s="52"/>
      <c r="O18" s="52"/>
      <c r="P18" s="52"/>
      <c r="Q18" s="45"/>
    </row>
    <row r="19" spans="1:17" ht="15" customHeight="1">
      <c r="A19" s="583"/>
      <c r="B19" s="583"/>
      <c r="C19" s="583"/>
      <c r="D19" s="583"/>
      <c r="E19" s="583"/>
      <c r="F19" s="583"/>
      <c r="G19" s="583"/>
      <c r="H19" s="583"/>
      <c r="I19" s="44" t="s">
        <v>318</v>
      </c>
      <c r="J19" s="53"/>
      <c r="K19" s="590" t="s">
        <v>359</v>
      </c>
      <c r="L19" s="585" t="s">
        <v>499</v>
      </c>
      <c r="M19" s="586"/>
      <c r="N19" s="586"/>
      <c r="O19" s="586"/>
      <c r="P19" s="587" t="s">
        <v>821</v>
      </c>
      <c r="Q19" s="587" t="s">
        <v>822</v>
      </c>
    </row>
    <row r="20" spans="1:17" ht="42" customHeight="1">
      <c r="A20" s="584"/>
      <c r="B20" s="584"/>
      <c r="C20" s="584"/>
      <c r="D20" s="584"/>
      <c r="E20" s="584"/>
      <c r="F20" s="584"/>
      <c r="G20" s="584"/>
      <c r="H20" s="584"/>
      <c r="I20" s="88" t="s">
        <v>423</v>
      </c>
      <c r="J20" s="88" t="s">
        <v>358</v>
      </c>
      <c r="K20" s="591"/>
      <c r="L20" s="88" t="s">
        <v>426</v>
      </c>
      <c r="M20" s="88" t="s">
        <v>819</v>
      </c>
      <c r="N20" s="88" t="s">
        <v>820</v>
      </c>
      <c r="O20" s="54" t="s">
        <v>745</v>
      </c>
      <c r="P20" s="589"/>
      <c r="Q20" s="588"/>
    </row>
    <row r="21" spans="1:17" s="46" customFormat="1" ht="15" customHeight="1">
      <c r="A21" s="166"/>
      <c r="B21" s="348"/>
      <c r="C21" s="348"/>
      <c r="D21" s="348"/>
      <c r="E21" s="348"/>
      <c r="F21" s="348"/>
      <c r="G21" s="168"/>
      <c r="H21" s="169"/>
      <c r="I21" s="220"/>
      <c r="J21" s="220"/>
      <c r="K21" s="220"/>
      <c r="L21" s="221"/>
      <c r="M21" s="221"/>
      <c r="N21" s="221"/>
      <c r="O21" s="221"/>
      <c r="P21" s="220"/>
      <c r="Q21" s="220"/>
    </row>
    <row r="22" spans="1:17" s="46" customFormat="1" ht="33" customHeight="1">
      <c r="A22" s="349">
        <v>1</v>
      </c>
      <c r="B22" s="349"/>
      <c r="C22" s="349"/>
      <c r="D22" s="349"/>
      <c r="E22" s="349"/>
      <c r="F22" s="350"/>
      <c r="G22" s="442" t="s">
        <v>564</v>
      </c>
      <c r="H22" s="348"/>
      <c r="I22" s="352"/>
      <c r="J22" s="352"/>
      <c r="K22" s="443"/>
      <c r="L22" s="444">
        <f>L24+L28+L83</f>
        <v>144950723.54000002</v>
      </c>
      <c r="M22" s="444">
        <f>M24+M28+M83</f>
        <v>140776715.21000004</v>
      </c>
      <c r="N22" s="444">
        <f>N24+N28+N83</f>
        <v>140776715.21000004</v>
      </c>
      <c r="O22" s="444">
        <f>O24+O28+O83</f>
        <v>140776715.21000004</v>
      </c>
      <c r="P22" s="446"/>
      <c r="Q22" s="443"/>
    </row>
    <row r="23" spans="1:17" s="46" customFormat="1" ht="19.5" customHeight="1">
      <c r="A23" s="244"/>
      <c r="B23" s="349"/>
      <c r="C23" s="349"/>
      <c r="D23" s="349"/>
      <c r="E23" s="349"/>
      <c r="F23" s="351"/>
      <c r="G23" s="442"/>
      <c r="H23" s="348"/>
      <c r="I23" s="352"/>
      <c r="J23" s="352"/>
      <c r="K23" s="443"/>
      <c r="L23" s="444"/>
      <c r="M23" s="444"/>
      <c r="N23" s="444"/>
      <c r="O23" s="445"/>
      <c r="P23" s="446"/>
      <c r="Q23" s="443"/>
    </row>
    <row r="24" spans="1:17" s="46" customFormat="1" ht="20.25" customHeight="1">
      <c r="A24" s="244"/>
      <c r="B24" s="349">
        <v>1</v>
      </c>
      <c r="C24" s="349"/>
      <c r="D24" s="349"/>
      <c r="E24" s="349"/>
      <c r="F24" s="351"/>
      <c r="G24" s="442" t="s">
        <v>572</v>
      </c>
      <c r="H24" s="348"/>
      <c r="I24" s="352"/>
      <c r="J24" s="352"/>
      <c r="K24" s="352"/>
      <c r="L24" s="447">
        <v>249091.36</v>
      </c>
      <c r="M24" s="447">
        <v>249091.36</v>
      </c>
      <c r="N24" s="447">
        <v>249091.36</v>
      </c>
      <c r="O24" s="447">
        <v>249091.36</v>
      </c>
      <c r="P24" s="446"/>
      <c r="Q24" s="443"/>
    </row>
    <row r="25" spans="1:17" s="46" customFormat="1" ht="18" customHeight="1">
      <c r="A25" s="244"/>
      <c r="B25" s="349"/>
      <c r="C25" s="349">
        <v>2</v>
      </c>
      <c r="D25" s="349"/>
      <c r="E25" s="349"/>
      <c r="F25" s="351"/>
      <c r="G25" s="442" t="s">
        <v>578</v>
      </c>
      <c r="H25" s="348"/>
      <c r="I25" s="352"/>
      <c r="J25" s="352"/>
      <c r="K25" s="352"/>
      <c r="L25" s="447">
        <v>249091.36</v>
      </c>
      <c r="M25" s="447">
        <v>249091.36</v>
      </c>
      <c r="N25" s="447">
        <v>249091.36</v>
      </c>
      <c r="O25" s="447">
        <v>249091.36</v>
      </c>
      <c r="P25" s="446"/>
      <c r="Q25" s="443"/>
    </row>
    <row r="26" spans="1:17" s="46" customFormat="1" ht="21.75" customHeight="1">
      <c r="A26" s="244"/>
      <c r="B26" s="349"/>
      <c r="C26" s="349"/>
      <c r="D26" s="349">
        <v>4</v>
      </c>
      <c r="E26" s="349"/>
      <c r="F26" s="351"/>
      <c r="G26" s="442" t="s">
        <v>579</v>
      </c>
      <c r="H26" s="348"/>
      <c r="I26" s="352"/>
      <c r="J26" s="352"/>
      <c r="K26" s="352"/>
      <c r="L26" s="448">
        <v>249091.36</v>
      </c>
      <c r="M26" s="448">
        <v>249091.36</v>
      </c>
      <c r="N26" s="448">
        <v>249091.36</v>
      </c>
      <c r="O26" s="448">
        <v>249091.36</v>
      </c>
      <c r="P26" s="394"/>
      <c r="Q26" s="443"/>
    </row>
    <row r="27" spans="1:17" s="46" customFormat="1" ht="35.25" customHeight="1">
      <c r="A27" s="244"/>
      <c r="B27" s="349"/>
      <c r="C27" s="349"/>
      <c r="D27" s="349"/>
      <c r="E27" s="349">
        <v>201</v>
      </c>
      <c r="F27" s="351"/>
      <c r="G27" s="449" t="s">
        <v>714</v>
      </c>
      <c r="H27" s="244" t="s">
        <v>529</v>
      </c>
      <c r="I27" s="352">
        <v>1</v>
      </c>
      <c r="J27" s="352">
        <v>1</v>
      </c>
      <c r="K27" s="352">
        <v>100</v>
      </c>
      <c r="L27" s="445">
        <v>249091.36</v>
      </c>
      <c r="M27" s="445">
        <v>249091.36</v>
      </c>
      <c r="N27" s="445">
        <v>249091.36</v>
      </c>
      <c r="O27" s="445">
        <v>249091.36</v>
      </c>
      <c r="P27" s="394">
        <f>M27/L27*100</f>
        <v>100</v>
      </c>
      <c r="Q27" s="352">
        <v>100</v>
      </c>
    </row>
    <row r="28" spans="1:17" s="46" customFormat="1" ht="16.5" customHeight="1">
      <c r="A28" s="244"/>
      <c r="B28" s="349">
        <v>2</v>
      </c>
      <c r="C28" s="349"/>
      <c r="D28" s="349"/>
      <c r="E28" s="349"/>
      <c r="F28" s="351"/>
      <c r="G28" s="442" t="s">
        <v>573</v>
      </c>
      <c r="H28" s="348"/>
      <c r="I28" s="352"/>
      <c r="J28" s="352"/>
      <c r="K28" s="352"/>
      <c r="L28" s="447">
        <f>L29+L35+L39+L55+L58+L61+L66+L77</f>
        <v>144695219.5</v>
      </c>
      <c r="M28" s="447">
        <f>M29+M35+M39+M58+M61+M66+M77</f>
        <v>140521211.17000002</v>
      </c>
      <c r="N28" s="447">
        <f>N29+N35+N39+N55+N58+N61+N66+N77</f>
        <v>140521211.17000002</v>
      </c>
      <c r="O28" s="447">
        <f>O29+O35+O39+O58+O61+O66+O77</f>
        <v>140521211.17000002</v>
      </c>
      <c r="P28" s="394"/>
      <c r="Q28" s="352"/>
    </row>
    <row r="29" spans="1:17" s="46" customFormat="1" ht="18" customHeight="1">
      <c r="A29" s="244"/>
      <c r="B29" s="244"/>
      <c r="C29" s="244">
        <v>6</v>
      </c>
      <c r="D29" s="349"/>
      <c r="E29" s="349"/>
      <c r="F29" s="351"/>
      <c r="G29" s="442" t="s">
        <v>580</v>
      </c>
      <c r="H29" s="348"/>
      <c r="I29" s="443"/>
      <c r="J29" s="443"/>
      <c r="K29" s="352"/>
      <c r="L29" s="447">
        <f>L30+L32</f>
        <v>443640.74</v>
      </c>
      <c r="M29" s="447">
        <f>M30+M32</f>
        <v>443640.74</v>
      </c>
      <c r="N29" s="447">
        <f>N30+N32</f>
        <v>443640.74</v>
      </c>
      <c r="O29" s="447">
        <f>O30+O32</f>
        <v>443640.74</v>
      </c>
      <c r="P29" s="394"/>
      <c r="Q29" s="352"/>
    </row>
    <row r="30" spans="1:17" s="46" customFormat="1" ht="20.25" customHeight="1">
      <c r="A30" s="244"/>
      <c r="B30" s="244"/>
      <c r="C30" s="244"/>
      <c r="D30" s="349">
        <v>8</v>
      </c>
      <c r="E30" s="349"/>
      <c r="F30" s="351"/>
      <c r="G30" s="442" t="s">
        <v>581</v>
      </c>
      <c r="H30" s="348"/>
      <c r="I30" s="443"/>
      <c r="J30" s="443"/>
      <c r="K30" s="352"/>
      <c r="L30" s="448">
        <v>7649.04</v>
      </c>
      <c r="M30" s="448">
        <v>7649.04</v>
      </c>
      <c r="N30" s="448">
        <v>7649.04</v>
      </c>
      <c r="O30" s="448">
        <v>7649.04</v>
      </c>
      <c r="P30" s="394"/>
      <c r="Q30" s="352"/>
    </row>
    <row r="31" spans="1:17" s="46" customFormat="1" ht="27" customHeight="1">
      <c r="A31" s="244"/>
      <c r="B31" s="244"/>
      <c r="C31" s="244"/>
      <c r="D31" s="349"/>
      <c r="E31" s="349">
        <v>222</v>
      </c>
      <c r="F31" s="351"/>
      <c r="G31" s="449" t="s">
        <v>718</v>
      </c>
      <c r="H31" s="359" t="s">
        <v>530</v>
      </c>
      <c r="I31" s="352">
        <v>36</v>
      </c>
      <c r="J31" s="352">
        <v>8</v>
      </c>
      <c r="K31" s="352">
        <f>J31/I31*100</f>
        <v>22.22222222222222</v>
      </c>
      <c r="L31" s="445">
        <v>7649.04</v>
      </c>
      <c r="M31" s="445">
        <v>7649.04</v>
      </c>
      <c r="N31" s="445">
        <v>7649.04</v>
      </c>
      <c r="O31" s="445">
        <v>7649.04</v>
      </c>
      <c r="P31" s="394">
        <f>M31/L31*100</f>
        <v>100</v>
      </c>
      <c r="Q31" s="352">
        <f>K31/P31*100</f>
        <v>22.22222222222222</v>
      </c>
    </row>
    <row r="32" spans="1:17" s="46" customFormat="1" ht="33.75" customHeight="1">
      <c r="A32" s="244"/>
      <c r="B32" s="244"/>
      <c r="C32" s="244"/>
      <c r="D32" s="349">
        <v>9</v>
      </c>
      <c r="E32" s="349"/>
      <c r="F32" s="351"/>
      <c r="G32" s="442" t="s">
        <v>582</v>
      </c>
      <c r="H32" s="359"/>
      <c r="I32" s="352"/>
      <c r="J32" s="352"/>
      <c r="K32" s="352"/>
      <c r="L32" s="448">
        <v>435991.7</v>
      </c>
      <c r="M32" s="448">
        <v>435991.7</v>
      </c>
      <c r="N32" s="448">
        <v>435991.7</v>
      </c>
      <c r="O32" s="448">
        <v>435991.7</v>
      </c>
      <c r="P32" s="394"/>
      <c r="Q32" s="352"/>
    </row>
    <row r="33" spans="1:17" s="46" customFormat="1" ht="46.5" customHeight="1">
      <c r="A33" s="244"/>
      <c r="B33" s="244"/>
      <c r="C33" s="244"/>
      <c r="D33" s="349"/>
      <c r="E33" s="349">
        <v>229</v>
      </c>
      <c r="F33" s="351"/>
      <c r="G33" s="450" t="s">
        <v>719</v>
      </c>
      <c r="H33" s="359" t="s">
        <v>530</v>
      </c>
      <c r="I33" s="352">
        <v>900</v>
      </c>
      <c r="J33" s="352">
        <v>900</v>
      </c>
      <c r="K33" s="352">
        <v>100</v>
      </c>
      <c r="L33" s="445">
        <v>435991.7</v>
      </c>
      <c r="M33" s="445">
        <v>435991.7</v>
      </c>
      <c r="N33" s="445">
        <v>435991.7</v>
      </c>
      <c r="O33" s="445">
        <v>435991.7</v>
      </c>
      <c r="P33" s="394">
        <f>M33/L33*100</f>
        <v>100</v>
      </c>
      <c r="Q33" s="352">
        <v>100</v>
      </c>
    </row>
    <row r="34" spans="1:17" s="46" customFormat="1" ht="19.5" customHeight="1">
      <c r="A34" s="244"/>
      <c r="B34" s="244"/>
      <c r="C34" s="244"/>
      <c r="D34" s="349"/>
      <c r="E34" s="349"/>
      <c r="F34" s="351"/>
      <c r="G34" s="442"/>
      <c r="H34" s="359"/>
      <c r="I34" s="352"/>
      <c r="J34" s="352"/>
      <c r="K34" s="352"/>
      <c r="L34" s="444"/>
      <c r="M34" s="444"/>
      <c r="N34" s="444"/>
      <c r="O34" s="445"/>
      <c r="P34" s="394"/>
      <c r="Q34" s="352"/>
    </row>
    <row r="35" spans="1:17" s="46" customFormat="1" ht="20.25" customHeight="1">
      <c r="A35" s="244"/>
      <c r="B35" s="244"/>
      <c r="C35" s="244">
        <v>2</v>
      </c>
      <c r="D35" s="244"/>
      <c r="E35" s="349"/>
      <c r="F35" s="350"/>
      <c r="G35" s="442" t="s">
        <v>583</v>
      </c>
      <c r="H35" s="360"/>
      <c r="I35" s="352"/>
      <c r="J35" s="352"/>
      <c r="K35" s="352"/>
      <c r="L35" s="447">
        <v>488681.32</v>
      </c>
      <c r="M35" s="447">
        <f>M37+M38</f>
        <v>488681.32</v>
      </c>
      <c r="N35" s="447">
        <v>488681.32</v>
      </c>
      <c r="O35" s="447">
        <v>488681.32</v>
      </c>
      <c r="P35" s="394"/>
      <c r="Q35" s="352"/>
    </row>
    <row r="36" spans="1:17" s="46" customFormat="1" ht="18.75" customHeight="1">
      <c r="A36" s="244"/>
      <c r="B36" s="244"/>
      <c r="C36" s="244"/>
      <c r="D36" s="244">
        <v>6</v>
      </c>
      <c r="E36" s="244"/>
      <c r="F36" s="351"/>
      <c r="G36" s="442" t="s">
        <v>584</v>
      </c>
      <c r="H36" s="359"/>
      <c r="I36" s="352"/>
      <c r="J36" s="352"/>
      <c r="K36" s="352"/>
      <c r="L36" s="448">
        <f>L37+L38</f>
        <v>488681.32</v>
      </c>
      <c r="M36" s="448">
        <f>M37+M38</f>
        <v>488681.32</v>
      </c>
      <c r="N36" s="448">
        <f>N37+N38</f>
        <v>488681.32</v>
      </c>
      <c r="O36" s="448">
        <f>O37+O38</f>
        <v>488681.32</v>
      </c>
      <c r="P36" s="394"/>
      <c r="Q36" s="352"/>
    </row>
    <row r="37" spans="1:17" s="46" customFormat="1" ht="23.25" customHeight="1">
      <c r="A37" s="244"/>
      <c r="B37" s="244"/>
      <c r="C37" s="244"/>
      <c r="D37" s="244"/>
      <c r="E37" s="244">
        <v>204</v>
      </c>
      <c r="F37" s="351"/>
      <c r="G37" s="449" t="s">
        <v>618</v>
      </c>
      <c r="H37" s="359" t="s">
        <v>549</v>
      </c>
      <c r="I37" s="352">
        <v>2</v>
      </c>
      <c r="J37" s="352">
        <v>2</v>
      </c>
      <c r="K37" s="352">
        <v>100</v>
      </c>
      <c r="L37" s="445">
        <v>488681.32</v>
      </c>
      <c r="M37" s="445">
        <v>488681.32</v>
      </c>
      <c r="N37" s="445">
        <v>488681.32</v>
      </c>
      <c r="O37" s="445">
        <v>488681.32</v>
      </c>
      <c r="P37" s="394">
        <f>M37/L37*100</f>
        <v>100</v>
      </c>
      <c r="Q37" s="352">
        <v>100</v>
      </c>
    </row>
    <row r="38" spans="1:17" s="46" customFormat="1" ht="27" customHeight="1">
      <c r="A38" s="244"/>
      <c r="B38" s="244"/>
      <c r="C38" s="244"/>
      <c r="D38" s="244"/>
      <c r="E38" s="244"/>
      <c r="F38" s="351"/>
      <c r="G38" s="449"/>
      <c r="H38" s="359"/>
      <c r="I38" s="352"/>
      <c r="J38" s="352"/>
      <c r="K38" s="352"/>
      <c r="L38" s="445"/>
      <c r="M38" s="445"/>
      <c r="N38" s="445"/>
      <c r="O38" s="445"/>
      <c r="P38" s="394"/>
      <c r="Q38" s="352"/>
    </row>
    <row r="39" spans="1:17" s="46" customFormat="1" ht="18.75" customHeight="1">
      <c r="A39" s="244"/>
      <c r="B39" s="244"/>
      <c r="C39" s="244">
        <v>6</v>
      </c>
      <c r="D39" s="244"/>
      <c r="E39" s="244"/>
      <c r="F39" s="351"/>
      <c r="G39" s="442" t="s">
        <v>580</v>
      </c>
      <c r="H39" s="359"/>
      <c r="I39" s="352"/>
      <c r="J39" s="352"/>
      <c r="K39" s="352"/>
      <c r="L39" s="447">
        <f>L40+L50</f>
        <v>58366030.59</v>
      </c>
      <c r="M39" s="447">
        <f>M40+M50</f>
        <v>55906108.73</v>
      </c>
      <c r="N39" s="447">
        <f>N40+N50</f>
        <v>55906108.73</v>
      </c>
      <c r="O39" s="447">
        <f>O40+O50</f>
        <v>55906108.73</v>
      </c>
      <c r="P39" s="394"/>
      <c r="Q39" s="352"/>
    </row>
    <row r="40" spans="1:17" s="46" customFormat="1" ht="19.5" customHeight="1">
      <c r="A40" s="244"/>
      <c r="B40" s="244"/>
      <c r="C40" s="244"/>
      <c r="D40" s="244">
        <v>8</v>
      </c>
      <c r="E40" s="244"/>
      <c r="F40" s="351"/>
      <c r="G40" s="442" t="s">
        <v>581</v>
      </c>
      <c r="H40" s="359"/>
      <c r="I40" s="352"/>
      <c r="J40" s="352"/>
      <c r="K40" s="352"/>
      <c r="L40" s="448">
        <f>L41+L42</f>
        <v>40948</v>
      </c>
      <c r="M40" s="448">
        <f>M41+M42</f>
        <v>40948</v>
      </c>
      <c r="N40" s="448">
        <f>N41+N42</f>
        <v>40948</v>
      </c>
      <c r="O40" s="448">
        <f>O41+O42</f>
        <v>40948</v>
      </c>
      <c r="P40" s="394"/>
      <c r="Q40" s="352"/>
    </row>
    <row r="41" spans="1:17" s="46" customFormat="1" ht="46.5" customHeight="1">
      <c r="A41" s="244"/>
      <c r="B41" s="244"/>
      <c r="C41" s="244"/>
      <c r="D41" s="244"/>
      <c r="E41" s="244">
        <v>224</v>
      </c>
      <c r="F41" s="351"/>
      <c r="G41" s="449" t="s">
        <v>619</v>
      </c>
      <c r="H41" s="359" t="s">
        <v>530</v>
      </c>
      <c r="I41" s="352">
        <v>0</v>
      </c>
      <c r="J41" s="352">
        <v>0</v>
      </c>
      <c r="K41" s="352">
        <v>0</v>
      </c>
      <c r="L41" s="445">
        <v>0</v>
      </c>
      <c r="M41" s="445">
        <v>0</v>
      </c>
      <c r="N41" s="445">
        <v>0</v>
      </c>
      <c r="O41" s="445">
        <v>0</v>
      </c>
      <c r="P41" s="394">
        <v>0</v>
      </c>
      <c r="Q41" s="352">
        <v>0</v>
      </c>
    </row>
    <row r="42" spans="1:17" s="46" customFormat="1" ht="32.25" customHeight="1">
      <c r="A42" s="244"/>
      <c r="B42" s="244"/>
      <c r="C42" s="244"/>
      <c r="D42" s="244"/>
      <c r="E42" s="244">
        <v>225</v>
      </c>
      <c r="F42" s="351"/>
      <c r="G42" s="449" t="s">
        <v>720</v>
      </c>
      <c r="H42" s="359" t="s">
        <v>530</v>
      </c>
      <c r="I42" s="352">
        <v>17333</v>
      </c>
      <c r="J42" s="352">
        <v>17930</v>
      </c>
      <c r="K42" s="352">
        <f>J42/I42*100</f>
        <v>103.44429700571165</v>
      </c>
      <c r="L42" s="445">
        <v>40948</v>
      </c>
      <c r="M42" s="445">
        <v>40948</v>
      </c>
      <c r="N42" s="445">
        <v>40948</v>
      </c>
      <c r="O42" s="445">
        <v>40948</v>
      </c>
      <c r="P42" s="394">
        <f>M42/L42*100</f>
        <v>100</v>
      </c>
      <c r="Q42" s="352">
        <f>K42/P42*100</f>
        <v>103.44429700571165</v>
      </c>
    </row>
    <row r="43" spans="1:17" s="46" customFormat="1" ht="15" customHeight="1">
      <c r="A43" s="244"/>
      <c r="B43" s="244"/>
      <c r="C43" s="244"/>
      <c r="D43" s="244"/>
      <c r="E43" s="244"/>
      <c r="F43" s="351"/>
      <c r="G43" s="449"/>
      <c r="H43" s="361"/>
      <c r="I43" s="352"/>
      <c r="J43" s="352"/>
      <c r="K43" s="352"/>
      <c r="L43" s="445"/>
      <c r="M43" s="445"/>
      <c r="N43" s="445"/>
      <c r="O43" s="445"/>
      <c r="P43" s="394"/>
      <c r="Q43" s="352"/>
    </row>
    <row r="44" spans="1:17" s="46" customFormat="1" ht="15" customHeight="1">
      <c r="A44" s="363"/>
      <c r="B44" s="363"/>
      <c r="C44" s="363"/>
      <c r="D44" s="363"/>
      <c r="E44" s="363"/>
      <c r="F44" s="363"/>
      <c r="G44" s="451"/>
      <c r="H44" s="364"/>
      <c r="I44" s="452"/>
      <c r="J44" s="452"/>
      <c r="K44" s="452"/>
      <c r="L44" s="453"/>
      <c r="M44" s="453"/>
      <c r="N44" s="453"/>
      <c r="O44" s="453"/>
      <c r="P44" s="454"/>
      <c r="Q44" s="452"/>
    </row>
    <row r="45" spans="1:5" ht="13.5">
      <c r="A45" s="17"/>
      <c r="B45" s="539"/>
      <c r="C45" s="539"/>
      <c r="D45" s="17"/>
      <c r="E45" s="17"/>
    </row>
    <row r="46" spans="1:13" ht="13.5">
      <c r="A46" s="17"/>
      <c r="B46" s="540"/>
      <c r="C46" s="540"/>
      <c r="D46" s="17"/>
      <c r="E46" s="17"/>
      <c r="L46" s="12"/>
      <c r="M46" s="12"/>
    </row>
    <row r="47" spans="1:13" ht="13.5">
      <c r="A47" s="17"/>
      <c r="B47" s="541"/>
      <c r="C47" s="541"/>
      <c r="D47" s="17"/>
      <c r="E47" s="17"/>
      <c r="L47" s="15"/>
      <c r="M47" s="15"/>
    </row>
    <row r="48" spans="1:5" ht="13.5">
      <c r="A48" s="17"/>
      <c r="B48" s="17"/>
      <c r="C48" s="17"/>
      <c r="D48" s="17"/>
      <c r="E48" s="17"/>
    </row>
    <row r="49" spans="1:17" s="46" customFormat="1" ht="15" customHeight="1">
      <c r="A49" s="347"/>
      <c r="B49" s="348"/>
      <c r="C49" s="348"/>
      <c r="D49" s="348"/>
      <c r="E49" s="348"/>
      <c r="F49" s="348"/>
      <c r="G49" s="455"/>
      <c r="H49" s="350"/>
      <c r="I49" s="353"/>
      <c r="J49" s="353"/>
      <c r="K49" s="353"/>
      <c r="L49" s="456"/>
      <c r="M49" s="456"/>
      <c r="N49" s="456"/>
      <c r="O49" s="456"/>
      <c r="P49" s="353"/>
      <c r="Q49" s="220"/>
    </row>
    <row r="50" spans="1:17" s="46" customFormat="1" ht="30.75" customHeight="1">
      <c r="A50" s="244"/>
      <c r="B50" s="349"/>
      <c r="C50" s="349"/>
      <c r="D50" s="349">
        <v>9</v>
      </c>
      <c r="E50" s="349"/>
      <c r="F50" s="351"/>
      <c r="G50" s="442" t="s">
        <v>582</v>
      </c>
      <c r="H50" s="359"/>
      <c r="I50" s="352"/>
      <c r="J50" s="352"/>
      <c r="K50" s="352"/>
      <c r="L50" s="448">
        <f>L51+L52+L53</f>
        <v>58325082.59</v>
      </c>
      <c r="M50" s="448">
        <f>M52+M53</f>
        <v>55865160.73</v>
      </c>
      <c r="N50" s="448">
        <f>N51+N52+N53</f>
        <v>55865160.73</v>
      </c>
      <c r="O50" s="448">
        <f>O51+O52+O53</f>
        <v>55865160.73</v>
      </c>
      <c r="P50" s="394"/>
      <c r="Q50" s="222"/>
    </row>
    <row r="51" spans="1:17" s="46" customFormat="1" ht="49.5" customHeight="1">
      <c r="A51" s="244"/>
      <c r="B51" s="360"/>
      <c r="C51" s="360"/>
      <c r="D51" s="360"/>
      <c r="E51" s="360">
        <v>227</v>
      </c>
      <c r="F51" s="361"/>
      <c r="G51" s="457" t="s">
        <v>721</v>
      </c>
      <c r="H51" s="359" t="s">
        <v>534</v>
      </c>
      <c r="I51" s="352">
        <v>0</v>
      </c>
      <c r="J51" s="352">
        <v>0</v>
      </c>
      <c r="K51" s="352">
        <v>0</v>
      </c>
      <c r="L51" s="445">
        <v>0</v>
      </c>
      <c r="M51" s="445">
        <v>0</v>
      </c>
      <c r="N51" s="445">
        <v>0</v>
      </c>
      <c r="O51" s="445">
        <v>0</v>
      </c>
      <c r="P51" s="394">
        <v>0</v>
      </c>
      <c r="Q51" s="222">
        <v>0</v>
      </c>
    </row>
    <row r="52" spans="1:17" s="46" customFormat="1" ht="50.25" customHeight="1">
      <c r="A52" s="244"/>
      <c r="B52" s="360"/>
      <c r="C52" s="360"/>
      <c r="D52" s="360"/>
      <c r="E52" s="360">
        <v>228</v>
      </c>
      <c r="F52" s="361"/>
      <c r="G52" s="449" t="s">
        <v>620</v>
      </c>
      <c r="H52" s="359" t="s">
        <v>534</v>
      </c>
      <c r="I52" s="352">
        <v>7</v>
      </c>
      <c r="J52" s="352">
        <v>7</v>
      </c>
      <c r="K52" s="352">
        <v>100</v>
      </c>
      <c r="L52" s="445">
        <v>4809468.91</v>
      </c>
      <c r="M52" s="445">
        <v>3232154.05</v>
      </c>
      <c r="N52" s="445">
        <v>3232154.05</v>
      </c>
      <c r="O52" s="445">
        <v>3232154.05</v>
      </c>
      <c r="P52" s="394">
        <f>M52/L52*100</f>
        <v>67.20397013648643</v>
      </c>
      <c r="Q52" s="222">
        <f>K52/P52*100</f>
        <v>148.80073274972773</v>
      </c>
    </row>
    <row r="53" spans="1:17" s="46" customFormat="1" ht="34.5" customHeight="1">
      <c r="A53" s="244"/>
      <c r="B53" s="360"/>
      <c r="C53" s="360"/>
      <c r="D53" s="360"/>
      <c r="E53" s="360">
        <v>230</v>
      </c>
      <c r="F53" s="361"/>
      <c r="G53" s="449" t="s">
        <v>621</v>
      </c>
      <c r="H53" s="359" t="s">
        <v>530</v>
      </c>
      <c r="I53" s="352">
        <v>25500</v>
      </c>
      <c r="J53" s="352">
        <v>25120</v>
      </c>
      <c r="K53" s="352">
        <f>J53/I53*100</f>
        <v>98.50980392156863</v>
      </c>
      <c r="L53" s="445">
        <v>53515613.68</v>
      </c>
      <c r="M53" s="445">
        <v>52633006.68</v>
      </c>
      <c r="N53" s="445">
        <v>52633006.68</v>
      </c>
      <c r="O53" s="445">
        <v>52633006.68</v>
      </c>
      <c r="P53" s="394">
        <f>M53/L53*100</f>
        <v>98.35074861464244</v>
      </c>
      <c r="Q53" s="222">
        <f>K53/P53*100</f>
        <v>100.16172251779129</v>
      </c>
    </row>
    <row r="54" spans="1:17" s="46" customFormat="1" ht="18" customHeight="1">
      <c r="A54" s="244"/>
      <c r="B54" s="359"/>
      <c r="C54" s="360"/>
      <c r="D54" s="360"/>
      <c r="E54" s="360"/>
      <c r="F54" s="361"/>
      <c r="G54" s="442"/>
      <c r="H54" s="359"/>
      <c r="I54" s="352"/>
      <c r="J54" s="352"/>
      <c r="K54" s="352"/>
      <c r="L54" s="444"/>
      <c r="M54" s="444"/>
      <c r="N54" s="444"/>
      <c r="O54" s="445"/>
      <c r="P54" s="352"/>
      <c r="Q54" s="222"/>
    </row>
    <row r="55" spans="1:17" s="46" customFormat="1" ht="19.5" customHeight="1">
      <c r="A55" s="244"/>
      <c r="B55" s="359"/>
      <c r="C55" s="359">
        <v>2</v>
      </c>
      <c r="D55" s="360"/>
      <c r="E55" s="360"/>
      <c r="F55" s="361"/>
      <c r="G55" s="442" t="s">
        <v>583</v>
      </c>
      <c r="H55" s="359"/>
      <c r="I55" s="443"/>
      <c r="J55" s="443"/>
      <c r="K55" s="352"/>
      <c r="L55" s="447">
        <v>0</v>
      </c>
      <c r="M55" s="447">
        <v>0</v>
      </c>
      <c r="N55" s="447">
        <v>0</v>
      </c>
      <c r="O55" s="447">
        <v>0</v>
      </c>
      <c r="P55" s="394"/>
      <c r="Q55" s="222"/>
    </row>
    <row r="56" spans="1:17" s="46" customFormat="1" ht="21" customHeight="1">
      <c r="A56" s="244"/>
      <c r="B56" s="359"/>
      <c r="C56" s="359"/>
      <c r="D56" s="360">
        <v>6</v>
      </c>
      <c r="E56" s="360"/>
      <c r="F56" s="361"/>
      <c r="G56" s="442" t="s">
        <v>584</v>
      </c>
      <c r="H56" s="359"/>
      <c r="I56" s="443"/>
      <c r="J56" s="443"/>
      <c r="K56" s="352"/>
      <c r="L56" s="448">
        <v>0</v>
      </c>
      <c r="M56" s="448">
        <v>0</v>
      </c>
      <c r="N56" s="448">
        <v>0</v>
      </c>
      <c r="O56" s="448">
        <v>0</v>
      </c>
      <c r="P56" s="394"/>
      <c r="Q56" s="222"/>
    </row>
    <row r="57" spans="1:17" s="46" customFormat="1" ht="26.25" customHeight="1">
      <c r="A57" s="244"/>
      <c r="B57" s="359"/>
      <c r="C57" s="359"/>
      <c r="D57" s="360"/>
      <c r="E57" s="360">
        <v>203</v>
      </c>
      <c r="F57" s="361"/>
      <c r="G57" s="449" t="s">
        <v>715</v>
      </c>
      <c r="H57" s="359" t="s">
        <v>218</v>
      </c>
      <c r="I57" s="352">
        <v>2126</v>
      </c>
      <c r="J57" s="352">
        <v>2230</v>
      </c>
      <c r="K57" s="352">
        <f>J57/I57*100</f>
        <v>104.89181561618062</v>
      </c>
      <c r="L57" s="445">
        <v>0</v>
      </c>
      <c r="M57" s="445">
        <v>0</v>
      </c>
      <c r="N57" s="445">
        <v>0</v>
      </c>
      <c r="O57" s="445">
        <v>0</v>
      </c>
      <c r="P57" s="394">
        <v>0</v>
      </c>
      <c r="Q57" s="222">
        <v>0</v>
      </c>
    </row>
    <row r="58" spans="1:17" s="46" customFormat="1" ht="21" customHeight="1">
      <c r="A58" s="244"/>
      <c r="B58" s="359"/>
      <c r="C58" s="359">
        <v>3</v>
      </c>
      <c r="D58" s="360"/>
      <c r="E58" s="360"/>
      <c r="F58" s="361"/>
      <c r="G58" s="442" t="s">
        <v>568</v>
      </c>
      <c r="H58" s="359"/>
      <c r="I58" s="443"/>
      <c r="J58" s="443"/>
      <c r="K58" s="352"/>
      <c r="L58" s="447">
        <v>961000</v>
      </c>
      <c r="M58" s="447">
        <v>856000</v>
      </c>
      <c r="N58" s="447">
        <v>856000</v>
      </c>
      <c r="O58" s="447">
        <v>856000</v>
      </c>
      <c r="P58" s="394"/>
      <c r="Q58" s="222"/>
    </row>
    <row r="59" spans="1:17" s="46" customFormat="1" ht="31.5" customHeight="1">
      <c r="A59" s="244"/>
      <c r="B59" s="359"/>
      <c r="C59" s="359"/>
      <c r="D59" s="360">
        <v>1</v>
      </c>
      <c r="E59" s="360"/>
      <c r="F59" s="361"/>
      <c r="G59" s="442" t="s">
        <v>716</v>
      </c>
      <c r="H59" s="359"/>
      <c r="I59" s="443"/>
      <c r="J59" s="443"/>
      <c r="K59" s="352"/>
      <c r="L59" s="448">
        <v>961000</v>
      </c>
      <c r="M59" s="448">
        <v>856000</v>
      </c>
      <c r="N59" s="448">
        <v>856000</v>
      </c>
      <c r="O59" s="448">
        <v>856000</v>
      </c>
      <c r="P59" s="394"/>
      <c r="Q59" s="222"/>
    </row>
    <row r="60" spans="1:17" s="46" customFormat="1" ht="21.75" customHeight="1">
      <c r="A60" s="244"/>
      <c r="B60" s="359"/>
      <c r="C60" s="359"/>
      <c r="D60" s="359"/>
      <c r="E60" s="360">
        <v>205</v>
      </c>
      <c r="F60" s="360"/>
      <c r="G60" s="449" t="s">
        <v>717</v>
      </c>
      <c r="H60" s="359" t="s">
        <v>530</v>
      </c>
      <c r="I60" s="352">
        <v>2000</v>
      </c>
      <c r="J60" s="352">
        <v>2090</v>
      </c>
      <c r="K60" s="352">
        <f>J60/I60*100</f>
        <v>104.5</v>
      </c>
      <c r="L60" s="458">
        <v>961000</v>
      </c>
      <c r="M60" s="458">
        <v>856000</v>
      </c>
      <c r="N60" s="458">
        <v>856000</v>
      </c>
      <c r="O60" s="445">
        <v>856000</v>
      </c>
      <c r="P60" s="394">
        <f>M60/L60*100</f>
        <v>89.0738813735692</v>
      </c>
      <c r="Q60" s="222">
        <f>K60/P60*100</f>
        <v>117.31834112149532</v>
      </c>
    </row>
    <row r="61" spans="1:17" s="46" customFormat="1" ht="33" customHeight="1">
      <c r="A61" s="244"/>
      <c r="B61" s="359"/>
      <c r="C61" s="359">
        <v>4</v>
      </c>
      <c r="D61" s="359"/>
      <c r="E61" s="359"/>
      <c r="F61" s="361"/>
      <c r="G61" s="442" t="s">
        <v>622</v>
      </c>
      <c r="H61" s="359"/>
      <c r="I61" s="352"/>
      <c r="J61" s="352"/>
      <c r="K61" s="352"/>
      <c r="L61" s="447">
        <v>10395900.76</v>
      </c>
      <c r="M61" s="447">
        <v>10298081.42</v>
      </c>
      <c r="N61" s="447">
        <v>10298081.42</v>
      </c>
      <c r="O61" s="447">
        <v>10298081.42</v>
      </c>
      <c r="P61" s="394"/>
      <c r="Q61" s="222"/>
    </row>
    <row r="62" spans="1:17" s="46" customFormat="1" ht="21" customHeight="1">
      <c r="A62" s="244"/>
      <c r="B62" s="359"/>
      <c r="C62" s="359"/>
      <c r="D62" s="359">
        <v>1</v>
      </c>
      <c r="E62" s="359"/>
      <c r="F62" s="361"/>
      <c r="G62" s="442" t="s">
        <v>722</v>
      </c>
      <c r="H62" s="361"/>
      <c r="I62" s="443"/>
      <c r="J62" s="443"/>
      <c r="K62" s="352"/>
      <c r="L62" s="448">
        <f>L63+L64</f>
        <v>10395900.76</v>
      </c>
      <c r="M62" s="448">
        <f>M63+M64</f>
        <v>10298081.42</v>
      </c>
      <c r="N62" s="448">
        <f>N63+N64</f>
        <v>10298081.42</v>
      </c>
      <c r="O62" s="448">
        <f>O63+O64</f>
        <v>10298081.42</v>
      </c>
      <c r="P62" s="394"/>
      <c r="Q62" s="222"/>
    </row>
    <row r="63" spans="1:17" s="46" customFormat="1" ht="33.75" customHeight="1">
      <c r="A63" s="244"/>
      <c r="B63" s="359"/>
      <c r="C63" s="359"/>
      <c r="D63" s="359"/>
      <c r="E63" s="359">
        <v>210</v>
      </c>
      <c r="F63" s="361"/>
      <c r="G63" s="449" t="s">
        <v>623</v>
      </c>
      <c r="H63" s="359" t="s">
        <v>534</v>
      </c>
      <c r="I63" s="352">
        <v>1</v>
      </c>
      <c r="J63" s="352">
        <v>1</v>
      </c>
      <c r="K63" s="352">
        <v>100</v>
      </c>
      <c r="L63" s="445">
        <v>7708467</v>
      </c>
      <c r="M63" s="445">
        <v>7610647.66</v>
      </c>
      <c r="N63" s="445">
        <v>7610647.66</v>
      </c>
      <c r="O63" s="445">
        <v>7610647.66</v>
      </c>
      <c r="P63" s="394">
        <f>M63/L63*100</f>
        <v>98.73101435084304</v>
      </c>
      <c r="Q63" s="222">
        <f>K63/P63*100</f>
        <v>101.28529586928742</v>
      </c>
    </row>
    <row r="64" spans="1:17" s="46" customFormat="1" ht="38.25" customHeight="1">
      <c r="A64" s="244"/>
      <c r="B64" s="359"/>
      <c r="C64" s="359"/>
      <c r="D64" s="359"/>
      <c r="E64" s="359">
        <v>211</v>
      </c>
      <c r="F64" s="361"/>
      <c r="G64" s="449" t="s">
        <v>723</v>
      </c>
      <c r="H64" s="359" t="s">
        <v>524</v>
      </c>
      <c r="I64" s="352">
        <v>1282</v>
      </c>
      <c r="J64" s="352">
        <v>1310</v>
      </c>
      <c r="K64" s="352">
        <f>J64/I64*100</f>
        <v>102.18408736349454</v>
      </c>
      <c r="L64" s="445">
        <v>2687433.76</v>
      </c>
      <c r="M64" s="445">
        <v>2687433.76</v>
      </c>
      <c r="N64" s="445">
        <v>2687433.76</v>
      </c>
      <c r="O64" s="445">
        <v>2687433.76</v>
      </c>
      <c r="P64" s="394">
        <f>M64/L64*100</f>
        <v>100</v>
      </c>
      <c r="Q64" s="352">
        <f>K64/P64*100</f>
        <v>102.18408736349454</v>
      </c>
    </row>
    <row r="65" spans="1:17" s="46" customFormat="1" ht="19.5" customHeight="1">
      <c r="A65" s="244"/>
      <c r="B65" s="359"/>
      <c r="C65" s="359"/>
      <c r="D65" s="359"/>
      <c r="E65" s="359"/>
      <c r="F65" s="361"/>
      <c r="G65" s="442"/>
      <c r="H65" s="359"/>
      <c r="I65" s="352"/>
      <c r="J65" s="352"/>
      <c r="K65" s="352"/>
      <c r="L65" s="444"/>
      <c r="M65" s="444"/>
      <c r="N65" s="444"/>
      <c r="O65" s="445"/>
      <c r="P65" s="394"/>
      <c r="Q65" s="352"/>
    </row>
    <row r="66" spans="1:17" s="46" customFormat="1" ht="20.25" customHeight="1">
      <c r="A66" s="244"/>
      <c r="B66" s="359"/>
      <c r="C66" s="359">
        <v>5</v>
      </c>
      <c r="D66" s="359"/>
      <c r="E66" s="359"/>
      <c r="F66" s="361"/>
      <c r="G66" s="442" t="s">
        <v>569</v>
      </c>
      <c r="H66" s="359"/>
      <c r="I66" s="352"/>
      <c r="J66" s="352"/>
      <c r="K66" s="352"/>
      <c r="L66" s="447">
        <v>6670277.6</v>
      </c>
      <c r="M66" s="447">
        <v>6656285.51</v>
      </c>
      <c r="N66" s="447">
        <v>6656285.51</v>
      </c>
      <c r="O66" s="447">
        <v>6656285.51</v>
      </c>
      <c r="P66" s="394"/>
      <c r="Q66" s="222"/>
    </row>
    <row r="67" spans="1:17" s="46" customFormat="1" ht="21" customHeight="1">
      <c r="A67" s="244"/>
      <c r="B67" s="359"/>
      <c r="C67" s="359"/>
      <c r="D67" s="359">
        <v>1</v>
      </c>
      <c r="E67" s="359"/>
      <c r="F67" s="361"/>
      <c r="G67" s="442" t="s">
        <v>586</v>
      </c>
      <c r="H67" s="359"/>
      <c r="I67" s="352"/>
      <c r="J67" s="352"/>
      <c r="K67" s="352"/>
      <c r="L67" s="448">
        <f>L68+L75</f>
        <v>6670277.6</v>
      </c>
      <c r="M67" s="448">
        <f>M68+M75</f>
        <v>6656285.51</v>
      </c>
      <c r="N67" s="448">
        <f>N68+N75</f>
        <v>6656285.51</v>
      </c>
      <c r="O67" s="448">
        <f>O68+O75</f>
        <v>6656285.51</v>
      </c>
      <c r="P67" s="394"/>
      <c r="Q67" s="222"/>
    </row>
    <row r="68" spans="1:17" s="46" customFormat="1" ht="18.75" customHeight="1">
      <c r="A68" s="244"/>
      <c r="B68" s="359"/>
      <c r="C68" s="359"/>
      <c r="D68" s="359"/>
      <c r="E68" s="359">
        <v>216</v>
      </c>
      <c r="F68" s="361"/>
      <c r="G68" s="449" t="s">
        <v>624</v>
      </c>
      <c r="H68" s="359" t="s">
        <v>530</v>
      </c>
      <c r="I68" s="352">
        <v>34329</v>
      </c>
      <c r="J68" s="352">
        <v>34329</v>
      </c>
      <c r="K68" s="352">
        <f>J68/I68*100</f>
        <v>100</v>
      </c>
      <c r="L68" s="445">
        <v>4256275.2</v>
      </c>
      <c r="M68" s="445">
        <v>4256275.2</v>
      </c>
      <c r="N68" s="445">
        <v>4256275.2</v>
      </c>
      <c r="O68" s="445">
        <v>4256275.2</v>
      </c>
      <c r="P68" s="394">
        <f>M68/L68*100</f>
        <v>100</v>
      </c>
      <c r="Q68" s="222">
        <v>100</v>
      </c>
    </row>
    <row r="69" spans="1:17" s="46" customFormat="1" ht="15" customHeight="1">
      <c r="A69" s="363"/>
      <c r="B69" s="364"/>
      <c r="C69" s="364"/>
      <c r="D69" s="364"/>
      <c r="E69" s="364"/>
      <c r="F69" s="364"/>
      <c r="G69" s="451"/>
      <c r="H69" s="364"/>
      <c r="I69" s="452"/>
      <c r="J69" s="452"/>
      <c r="K69" s="452"/>
      <c r="L69" s="453"/>
      <c r="M69" s="453"/>
      <c r="N69" s="453"/>
      <c r="O69" s="453"/>
      <c r="P69" s="454"/>
      <c r="Q69" s="225"/>
    </row>
    <row r="70" spans="1:5" ht="13.5">
      <c r="A70" s="17"/>
      <c r="B70" s="539"/>
      <c r="C70" s="539"/>
      <c r="D70" s="17"/>
      <c r="E70" s="17"/>
    </row>
    <row r="71" spans="1:13" ht="13.5">
      <c r="A71" s="17"/>
      <c r="B71" s="540"/>
      <c r="C71" s="540"/>
      <c r="D71" s="17"/>
      <c r="E71" s="17"/>
      <c r="L71" s="12"/>
      <c r="M71" s="12"/>
    </row>
    <row r="72" spans="1:13" ht="13.5">
      <c r="A72" s="17"/>
      <c r="B72" s="541"/>
      <c r="C72" s="541"/>
      <c r="D72" s="17"/>
      <c r="E72" s="17"/>
      <c r="L72" s="15"/>
      <c r="M72" s="15"/>
    </row>
    <row r="73" spans="1:5" ht="13.5">
      <c r="A73" s="17"/>
      <c r="B73" s="17"/>
      <c r="C73" s="17"/>
      <c r="D73" s="17"/>
      <c r="E73" s="17"/>
    </row>
    <row r="74" spans="1:17" s="46" customFormat="1" ht="15" customHeight="1">
      <c r="A74" s="347"/>
      <c r="B74" s="348"/>
      <c r="C74" s="348"/>
      <c r="D74" s="348"/>
      <c r="E74" s="348"/>
      <c r="F74" s="167"/>
      <c r="G74" s="168"/>
      <c r="H74" s="169"/>
      <c r="I74" s="220"/>
      <c r="J74" s="220"/>
      <c r="K74" s="220"/>
      <c r="L74" s="221"/>
      <c r="M74" s="221"/>
      <c r="N74" s="221"/>
      <c r="O74" s="221"/>
      <c r="P74" s="220"/>
      <c r="Q74" s="220"/>
    </row>
    <row r="75" spans="1:17" s="46" customFormat="1" ht="48.75" customHeight="1">
      <c r="A75" s="244"/>
      <c r="B75" s="349"/>
      <c r="C75" s="349"/>
      <c r="D75" s="349"/>
      <c r="E75" s="349">
        <v>218</v>
      </c>
      <c r="F75" s="351"/>
      <c r="G75" s="449" t="s">
        <v>625</v>
      </c>
      <c r="H75" s="244" t="s">
        <v>534</v>
      </c>
      <c r="I75" s="352">
        <v>31</v>
      </c>
      <c r="J75" s="352">
        <v>35</v>
      </c>
      <c r="K75" s="352">
        <f>J75/I75*100</f>
        <v>112.90322580645163</v>
      </c>
      <c r="L75" s="445">
        <v>2414002.4</v>
      </c>
      <c r="M75" s="445">
        <v>2400010.31</v>
      </c>
      <c r="N75" s="445">
        <v>2400010.31</v>
      </c>
      <c r="O75" s="445">
        <v>2400010.31</v>
      </c>
      <c r="P75" s="394">
        <f>M75/L75*100</f>
        <v>99.42037795819923</v>
      </c>
      <c r="Q75" s="352">
        <f>K75/P75*100</f>
        <v>113.5614530191398</v>
      </c>
    </row>
    <row r="76" spans="1:17" s="46" customFormat="1" ht="18" customHeight="1">
      <c r="A76" s="244"/>
      <c r="B76" s="349"/>
      <c r="C76" s="349"/>
      <c r="D76" s="349"/>
      <c r="E76" s="349"/>
      <c r="F76" s="351"/>
      <c r="G76" s="459"/>
      <c r="H76" s="244"/>
      <c r="I76" s="352"/>
      <c r="J76" s="352"/>
      <c r="K76" s="352"/>
      <c r="L76" s="444"/>
      <c r="M76" s="444"/>
      <c r="N76" s="444"/>
      <c r="O76" s="445"/>
      <c r="P76" s="394"/>
      <c r="Q76" s="352"/>
    </row>
    <row r="77" spans="1:17" s="46" customFormat="1" ht="32.25" customHeight="1">
      <c r="A77" s="244"/>
      <c r="B77" s="349"/>
      <c r="C77" s="349">
        <v>4</v>
      </c>
      <c r="D77" s="349"/>
      <c r="E77" s="349"/>
      <c r="F77" s="351"/>
      <c r="G77" s="442" t="s">
        <v>585</v>
      </c>
      <c r="H77" s="348"/>
      <c r="I77" s="352"/>
      <c r="J77" s="352"/>
      <c r="K77" s="352"/>
      <c r="L77" s="447">
        <v>67369688.49</v>
      </c>
      <c r="M77" s="447">
        <v>65872413.45</v>
      </c>
      <c r="N77" s="447">
        <v>65872413.45</v>
      </c>
      <c r="O77" s="447">
        <v>65872413.45</v>
      </c>
      <c r="P77" s="394"/>
      <c r="Q77" s="352"/>
    </row>
    <row r="78" spans="1:17" s="46" customFormat="1" ht="16.5" customHeight="1">
      <c r="A78" s="244"/>
      <c r="B78" s="244"/>
      <c r="C78" s="349"/>
      <c r="D78" s="349">
        <v>2</v>
      </c>
      <c r="E78" s="349"/>
      <c r="F78" s="351"/>
      <c r="G78" s="442" t="s">
        <v>587</v>
      </c>
      <c r="H78" s="348"/>
      <c r="I78" s="443"/>
      <c r="J78" s="443"/>
      <c r="K78" s="352"/>
      <c r="L78" s="448">
        <f>L79+L80+L81</f>
        <v>67369688.49000001</v>
      </c>
      <c r="M78" s="448">
        <f>M79+M81</f>
        <v>65872413.449999996</v>
      </c>
      <c r="N78" s="448">
        <f>N79+N81</f>
        <v>65872413.449999996</v>
      </c>
      <c r="O78" s="448">
        <f>O79+O81</f>
        <v>65872413.449999996</v>
      </c>
      <c r="P78" s="352"/>
      <c r="Q78" s="352"/>
    </row>
    <row r="79" spans="1:17" s="46" customFormat="1" ht="34.5" customHeight="1">
      <c r="A79" s="244"/>
      <c r="B79" s="244"/>
      <c r="C79" s="244"/>
      <c r="D79" s="349"/>
      <c r="E79" s="349">
        <v>213</v>
      </c>
      <c r="F79" s="351"/>
      <c r="G79" s="449" t="s">
        <v>626</v>
      </c>
      <c r="H79" s="359" t="s">
        <v>534</v>
      </c>
      <c r="I79" s="352">
        <v>1</v>
      </c>
      <c r="J79" s="352">
        <v>1</v>
      </c>
      <c r="K79" s="352">
        <v>100</v>
      </c>
      <c r="L79" s="445">
        <v>52812495.45</v>
      </c>
      <c r="M79" s="445">
        <v>52023856.66</v>
      </c>
      <c r="N79" s="445">
        <v>52023856.66</v>
      </c>
      <c r="O79" s="445">
        <v>52023856.66</v>
      </c>
      <c r="P79" s="394">
        <f>M79/L79*100</f>
        <v>98.5067193222357</v>
      </c>
      <c r="Q79" s="352">
        <f>K79/P79*100</f>
        <v>101.51591758210876</v>
      </c>
    </row>
    <row r="80" spans="1:17" s="46" customFormat="1" ht="46.5" customHeight="1">
      <c r="A80" s="244"/>
      <c r="B80" s="244"/>
      <c r="C80" s="244"/>
      <c r="D80" s="349"/>
      <c r="E80" s="349">
        <v>214</v>
      </c>
      <c r="F80" s="351"/>
      <c r="G80" s="449" t="s">
        <v>627</v>
      </c>
      <c r="H80" s="359" t="s">
        <v>534</v>
      </c>
      <c r="I80" s="352">
        <v>0</v>
      </c>
      <c r="J80" s="352">
        <v>0</v>
      </c>
      <c r="K80" s="352">
        <v>0</v>
      </c>
      <c r="L80" s="445">
        <v>35194.21</v>
      </c>
      <c r="M80" s="445">
        <v>0</v>
      </c>
      <c r="N80" s="445">
        <v>0</v>
      </c>
      <c r="O80" s="445">
        <v>0</v>
      </c>
      <c r="P80" s="394">
        <v>0</v>
      </c>
      <c r="Q80" s="352">
        <v>0</v>
      </c>
    </row>
    <row r="81" spans="1:17" s="46" customFormat="1" ht="30.75" customHeight="1">
      <c r="A81" s="244"/>
      <c r="B81" s="244"/>
      <c r="C81" s="244"/>
      <c r="D81" s="349"/>
      <c r="E81" s="349">
        <v>215</v>
      </c>
      <c r="F81" s="351"/>
      <c r="G81" s="449" t="s">
        <v>628</v>
      </c>
      <c r="H81" s="359" t="s">
        <v>524</v>
      </c>
      <c r="I81" s="352">
        <v>2383</v>
      </c>
      <c r="J81" s="352">
        <v>2410</v>
      </c>
      <c r="K81" s="352">
        <f>J81/I81*100</f>
        <v>101.13302559798574</v>
      </c>
      <c r="L81" s="445">
        <v>14521998.83</v>
      </c>
      <c r="M81" s="445">
        <v>13848556.79</v>
      </c>
      <c r="N81" s="445">
        <v>13848556.79</v>
      </c>
      <c r="O81" s="445">
        <v>13848556.79</v>
      </c>
      <c r="P81" s="394">
        <f>M81/L81*100</f>
        <v>95.36260780706866</v>
      </c>
      <c r="Q81" s="352">
        <f>K81/P81*100</f>
        <v>106.05102767595389</v>
      </c>
    </row>
    <row r="82" spans="1:17" s="46" customFormat="1" ht="31.5" customHeight="1">
      <c r="A82" s="244"/>
      <c r="B82" s="244"/>
      <c r="C82" s="244"/>
      <c r="D82" s="349"/>
      <c r="E82" s="349"/>
      <c r="F82" s="351"/>
      <c r="G82" s="442"/>
      <c r="H82" s="359"/>
      <c r="I82" s="443"/>
      <c r="J82" s="443"/>
      <c r="K82" s="352"/>
      <c r="L82" s="444"/>
      <c r="M82" s="444"/>
      <c r="N82" s="444"/>
      <c r="O82" s="445"/>
      <c r="P82" s="394"/>
      <c r="Q82" s="352"/>
    </row>
    <row r="83" spans="1:17" s="46" customFormat="1" ht="17.25" customHeight="1">
      <c r="A83" s="244"/>
      <c r="B83" s="244">
        <v>3</v>
      </c>
      <c r="C83" s="244"/>
      <c r="D83" s="349"/>
      <c r="E83" s="349"/>
      <c r="F83" s="351"/>
      <c r="G83" s="442" t="s">
        <v>574</v>
      </c>
      <c r="H83" s="359"/>
      <c r="I83" s="352"/>
      <c r="J83" s="352"/>
      <c r="K83" s="352"/>
      <c r="L83" s="447">
        <v>6412.68</v>
      </c>
      <c r="M83" s="447">
        <v>6412.68</v>
      </c>
      <c r="N83" s="447">
        <v>6412.68</v>
      </c>
      <c r="O83" s="447">
        <v>6412.68</v>
      </c>
      <c r="P83" s="394"/>
      <c r="Q83" s="352"/>
    </row>
    <row r="84" spans="1:17" s="46" customFormat="1" ht="32.25" customHeight="1">
      <c r="A84" s="244"/>
      <c r="B84" s="244"/>
      <c r="C84" s="244">
        <v>1</v>
      </c>
      <c r="D84" s="349"/>
      <c r="E84" s="349"/>
      <c r="F84" s="351"/>
      <c r="G84" s="442" t="s">
        <v>595</v>
      </c>
      <c r="H84" s="359"/>
      <c r="I84" s="443"/>
      <c r="J84" s="443"/>
      <c r="K84" s="352"/>
      <c r="L84" s="447">
        <v>6412.68</v>
      </c>
      <c r="M84" s="447">
        <v>6412.68</v>
      </c>
      <c r="N84" s="447">
        <v>6412.68</v>
      </c>
      <c r="O84" s="447">
        <v>6412.68</v>
      </c>
      <c r="P84" s="394"/>
      <c r="Q84" s="352"/>
    </row>
    <row r="85" spans="1:17" s="46" customFormat="1" ht="21" customHeight="1">
      <c r="A85" s="244"/>
      <c r="B85" s="244"/>
      <c r="C85" s="244"/>
      <c r="D85" s="349">
        <v>2</v>
      </c>
      <c r="E85" s="349"/>
      <c r="F85" s="351"/>
      <c r="G85" s="442" t="s">
        <v>724</v>
      </c>
      <c r="H85" s="359"/>
      <c r="I85" s="443"/>
      <c r="J85" s="443"/>
      <c r="K85" s="352"/>
      <c r="L85" s="448">
        <v>6412.68</v>
      </c>
      <c r="M85" s="448">
        <v>6412.68</v>
      </c>
      <c r="N85" s="448">
        <v>6412.68</v>
      </c>
      <c r="O85" s="448">
        <v>6412.68</v>
      </c>
      <c r="P85" s="394"/>
      <c r="Q85" s="352"/>
    </row>
    <row r="86" spans="1:17" s="46" customFormat="1" ht="25.5" customHeight="1">
      <c r="A86" s="244"/>
      <c r="B86" s="244"/>
      <c r="C86" s="244"/>
      <c r="D86" s="349"/>
      <c r="E86" s="349">
        <v>232</v>
      </c>
      <c r="F86" s="351"/>
      <c r="G86" s="449" t="s">
        <v>725</v>
      </c>
      <c r="H86" s="359" t="s">
        <v>530</v>
      </c>
      <c r="I86" s="352">
        <v>18463</v>
      </c>
      <c r="J86" s="352">
        <v>18130</v>
      </c>
      <c r="K86" s="352">
        <f>J86/I86*100</f>
        <v>98.19639278557113</v>
      </c>
      <c r="L86" s="445">
        <v>6412.68</v>
      </c>
      <c r="M86" s="445">
        <v>6412.68</v>
      </c>
      <c r="N86" s="445">
        <v>6412.68</v>
      </c>
      <c r="O86" s="445">
        <v>6412.68</v>
      </c>
      <c r="P86" s="394">
        <f>M86/L86*100</f>
        <v>100</v>
      </c>
      <c r="Q86" s="352">
        <f>K86/P86*100</f>
        <v>98.19639278557113</v>
      </c>
    </row>
    <row r="87" spans="1:17" s="46" customFormat="1" ht="29.25" customHeight="1">
      <c r="A87" s="244">
        <v>2</v>
      </c>
      <c r="B87" s="244"/>
      <c r="C87" s="244"/>
      <c r="D87" s="244"/>
      <c r="E87" s="244"/>
      <c r="F87" s="351"/>
      <c r="G87" s="442" t="s">
        <v>784</v>
      </c>
      <c r="H87" s="359"/>
      <c r="I87" s="352"/>
      <c r="J87" s="352"/>
      <c r="K87" s="352"/>
      <c r="L87" s="444">
        <v>97246163.2</v>
      </c>
      <c r="M87" s="444">
        <v>94229136.87</v>
      </c>
      <c r="N87" s="444">
        <v>94229136.87</v>
      </c>
      <c r="O87" s="444">
        <v>94229136.87</v>
      </c>
      <c r="P87" s="394"/>
      <c r="Q87" s="352"/>
    </row>
    <row r="88" spans="1:17" s="46" customFormat="1" ht="7.5" customHeight="1">
      <c r="A88" s="244"/>
      <c r="B88" s="244"/>
      <c r="C88" s="244"/>
      <c r="D88" s="244"/>
      <c r="E88" s="244"/>
      <c r="F88" s="351"/>
      <c r="G88" s="442"/>
      <c r="H88" s="359"/>
      <c r="I88" s="352"/>
      <c r="J88" s="352"/>
      <c r="K88" s="352"/>
      <c r="L88" s="444"/>
      <c r="M88" s="444"/>
      <c r="N88" s="444"/>
      <c r="O88" s="445"/>
      <c r="P88" s="394"/>
      <c r="Q88" s="352"/>
    </row>
    <row r="89" spans="1:17" s="46" customFormat="1" ht="17.25" customHeight="1">
      <c r="A89" s="244"/>
      <c r="B89" s="244">
        <v>1</v>
      </c>
      <c r="C89" s="244"/>
      <c r="D89" s="244"/>
      <c r="E89" s="244"/>
      <c r="F89" s="351"/>
      <c r="G89" s="442" t="s">
        <v>572</v>
      </c>
      <c r="H89" s="359"/>
      <c r="I89" s="352"/>
      <c r="J89" s="352"/>
      <c r="K89" s="352"/>
      <c r="L89" s="444"/>
      <c r="M89" s="444"/>
      <c r="N89" s="444"/>
      <c r="O89" s="445"/>
      <c r="P89" s="394"/>
      <c r="Q89" s="352"/>
    </row>
    <row r="90" spans="1:17" s="46" customFormat="1" ht="33" customHeight="1">
      <c r="A90" s="244"/>
      <c r="B90" s="244"/>
      <c r="C90" s="244">
        <v>7</v>
      </c>
      <c r="D90" s="244"/>
      <c r="E90" s="244"/>
      <c r="F90" s="351"/>
      <c r="G90" s="442" t="s">
        <v>726</v>
      </c>
      <c r="H90" s="361"/>
      <c r="I90" s="443"/>
      <c r="J90" s="443"/>
      <c r="K90" s="352"/>
      <c r="L90" s="447">
        <f>L91+L101</f>
        <v>97246163.2</v>
      </c>
      <c r="M90" s="447">
        <f>M91+M101</f>
        <v>94229136.87</v>
      </c>
      <c r="N90" s="447">
        <f>N91+N101</f>
        <v>94229136.87</v>
      </c>
      <c r="O90" s="447">
        <f>O91+O101</f>
        <v>94229136.87</v>
      </c>
      <c r="P90" s="394"/>
      <c r="Q90" s="352"/>
    </row>
    <row r="91" spans="1:17" s="46" customFormat="1" ht="19.5" customHeight="1">
      <c r="A91" s="244"/>
      <c r="B91" s="244"/>
      <c r="C91" s="244"/>
      <c r="D91" s="244">
        <v>1</v>
      </c>
      <c r="E91" s="244"/>
      <c r="F91" s="351"/>
      <c r="G91" s="442" t="s">
        <v>525</v>
      </c>
      <c r="H91" s="359"/>
      <c r="I91" s="352"/>
      <c r="J91" s="352"/>
      <c r="K91" s="352"/>
      <c r="L91" s="448">
        <f>L92+L94</f>
        <v>64529801.400000006</v>
      </c>
      <c r="M91" s="448">
        <f>M92+M94</f>
        <v>62730168.400000006</v>
      </c>
      <c r="N91" s="448">
        <f>N92+N94</f>
        <v>62730168.400000006</v>
      </c>
      <c r="O91" s="448">
        <f>O92+O94</f>
        <v>62730168.400000006</v>
      </c>
      <c r="P91" s="394"/>
      <c r="Q91" s="352"/>
    </row>
    <row r="92" spans="1:17" s="46" customFormat="1" ht="21.75" customHeight="1">
      <c r="A92" s="244"/>
      <c r="B92" s="244"/>
      <c r="C92" s="244"/>
      <c r="D92" s="244"/>
      <c r="E92" s="244">
        <v>201</v>
      </c>
      <c r="F92" s="351"/>
      <c r="G92" s="449" t="s">
        <v>730</v>
      </c>
      <c r="H92" s="359" t="s">
        <v>524</v>
      </c>
      <c r="I92" s="352">
        <v>1</v>
      </c>
      <c r="J92" s="352">
        <v>1</v>
      </c>
      <c r="K92" s="352">
        <v>100</v>
      </c>
      <c r="L92" s="445">
        <v>14500041.06</v>
      </c>
      <c r="M92" s="445">
        <v>14500041.06</v>
      </c>
      <c r="N92" s="445">
        <v>14500041.06</v>
      </c>
      <c r="O92" s="445">
        <v>14500041.06</v>
      </c>
      <c r="P92" s="394">
        <f>M92/L92*100</f>
        <v>100</v>
      </c>
      <c r="Q92" s="352">
        <v>100</v>
      </c>
    </row>
    <row r="93" spans="1:17" s="46" customFormat="1" ht="33.75" customHeight="1">
      <c r="A93" s="244"/>
      <c r="B93" s="244"/>
      <c r="C93" s="244"/>
      <c r="D93" s="244"/>
      <c r="E93" s="244">
        <v>202</v>
      </c>
      <c r="F93" s="351"/>
      <c r="G93" s="449" t="s">
        <v>43</v>
      </c>
      <c r="H93" s="359" t="s">
        <v>525</v>
      </c>
      <c r="I93" s="352">
        <v>400</v>
      </c>
      <c r="J93" s="352">
        <v>400</v>
      </c>
      <c r="K93" s="352">
        <v>100</v>
      </c>
      <c r="L93" s="445">
        <v>0</v>
      </c>
      <c r="M93" s="445">
        <v>0</v>
      </c>
      <c r="N93" s="445">
        <v>0</v>
      </c>
      <c r="O93" s="445">
        <v>0</v>
      </c>
      <c r="P93" s="394">
        <v>0</v>
      </c>
      <c r="Q93" s="352">
        <v>0</v>
      </c>
    </row>
    <row r="94" spans="1:17" s="46" customFormat="1" ht="33.75" customHeight="1">
      <c r="A94" s="244"/>
      <c r="B94" s="244"/>
      <c r="C94" s="244"/>
      <c r="D94" s="244"/>
      <c r="E94" s="244">
        <v>203</v>
      </c>
      <c r="F94" s="351"/>
      <c r="G94" s="449" t="s">
        <v>731</v>
      </c>
      <c r="H94" s="359" t="s">
        <v>525</v>
      </c>
      <c r="I94" s="352">
        <v>248</v>
      </c>
      <c r="J94" s="352">
        <v>248</v>
      </c>
      <c r="K94" s="352">
        <v>100</v>
      </c>
      <c r="L94" s="445">
        <v>50029760.34</v>
      </c>
      <c r="M94" s="445">
        <v>48230127.34</v>
      </c>
      <c r="N94" s="445">
        <v>48230127.34</v>
      </c>
      <c r="O94" s="445">
        <v>48230127.34</v>
      </c>
      <c r="P94" s="394">
        <f>M94/L94*100</f>
        <v>96.40287503324066</v>
      </c>
      <c r="Q94" s="352">
        <f>K94/P94*100</f>
        <v>103.73134615074395</v>
      </c>
    </row>
    <row r="95" spans="1:17" s="46" customFormat="1" ht="20.25" customHeight="1">
      <c r="A95" s="244"/>
      <c r="B95" s="244"/>
      <c r="C95" s="244"/>
      <c r="D95" s="244"/>
      <c r="E95" s="244"/>
      <c r="F95" s="351"/>
      <c r="G95" s="442"/>
      <c r="H95" s="361"/>
      <c r="I95" s="443"/>
      <c r="J95" s="443"/>
      <c r="K95" s="352"/>
      <c r="L95" s="448"/>
      <c r="M95" s="448"/>
      <c r="N95" s="448"/>
      <c r="O95" s="445"/>
      <c r="P95" s="394"/>
      <c r="Q95" s="352"/>
    </row>
    <row r="96" spans="1:17" s="46" customFormat="1" ht="15" customHeight="1">
      <c r="A96" s="363"/>
      <c r="B96" s="363"/>
      <c r="C96" s="363"/>
      <c r="D96" s="363"/>
      <c r="E96" s="363"/>
      <c r="F96" s="173"/>
      <c r="G96" s="358"/>
      <c r="H96" s="173"/>
      <c r="I96" s="225"/>
      <c r="J96" s="225"/>
      <c r="K96" s="225"/>
      <c r="L96" s="226"/>
      <c r="M96" s="226"/>
      <c r="N96" s="226"/>
      <c r="O96" s="226"/>
      <c r="P96" s="229"/>
      <c r="Q96" s="225"/>
    </row>
    <row r="97" spans="1:5" ht="13.5">
      <c r="A97" s="17"/>
      <c r="B97" s="539"/>
      <c r="C97" s="539"/>
      <c r="D97" s="17"/>
      <c r="E97" s="17"/>
    </row>
    <row r="98" spans="1:13" ht="13.5">
      <c r="A98" s="17"/>
      <c r="B98" s="540"/>
      <c r="C98" s="540"/>
      <c r="D98" s="17"/>
      <c r="E98" s="17"/>
      <c r="L98" s="12"/>
      <c r="M98" s="12"/>
    </row>
    <row r="99" spans="1:17" ht="15">
      <c r="A99" s="351"/>
      <c r="B99" s="351"/>
      <c r="C99" s="351"/>
      <c r="D99" s="351"/>
      <c r="E99" s="351"/>
      <c r="F99" s="351"/>
      <c r="G99" s="460"/>
      <c r="H99" s="351"/>
      <c r="I99" s="446"/>
      <c r="J99" s="446"/>
      <c r="K99" s="446"/>
      <c r="L99" s="461"/>
      <c r="M99" s="461"/>
      <c r="N99" s="461"/>
      <c r="O99" s="461"/>
      <c r="P99" s="446"/>
      <c r="Q99" s="446"/>
    </row>
    <row r="100" spans="1:17" ht="18">
      <c r="A100" s="351"/>
      <c r="B100" s="351"/>
      <c r="C100" s="351"/>
      <c r="D100" s="351"/>
      <c r="E100" s="351"/>
      <c r="F100" s="351"/>
      <c r="G100" s="442"/>
      <c r="H100" s="351"/>
      <c r="I100" s="446"/>
      <c r="J100" s="446"/>
      <c r="K100" s="446"/>
      <c r="L100" s="462"/>
      <c r="M100" s="462"/>
      <c r="N100" s="462"/>
      <c r="O100" s="461"/>
      <c r="P100" s="446"/>
      <c r="Q100" s="446"/>
    </row>
    <row r="101" spans="1:17" ht="21.75" customHeight="1">
      <c r="A101" s="351"/>
      <c r="B101" s="244"/>
      <c r="C101" s="351"/>
      <c r="D101" s="244">
        <v>2</v>
      </c>
      <c r="E101" s="351"/>
      <c r="F101" s="351"/>
      <c r="G101" s="442" t="s">
        <v>567</v>
      </c>
      <c r="H101" s="351"/>
      <c r="I101" s="446"/>
      <c r="J101" s="446"/>
      <c r="K101" s="446"/>
      <c r="L101" s="463">
        <v>32716361.8</v>
      </c>
      <c r="M101" s="463">
        <v>31498968.47</v>
      </c>
      <c r="N101" s="463">
        <v>31498968.47</v>
      </c>
      <c r="O101" s="463">
        <v>31498968.47</v>
      </c>
      <c r="P101" s="446"/>
      <c r="Q101" s="446"/>
    </row>
    <row r="102" spans="1:17" s="46" customFormat="1" ht="32.25" customHeight="1">
      <c r="A102" s="244"/>
      <c r="B102" s="244"/>
      <c r="C102" s="244"/>
      <c r="D102" s="244"/>
      <c r="E102" s="244">
        <v>204</v>
      </c>
      <c r="F102" s="244"/>
      <c r="G102" s="449" t="s">
        <v>629</v>
      </c>
      <c r="H102" s="244" t="s">
        <v>263</v>
      </c>
      <c r="I102" s="353">
        <v>1</v>
      </c>
      <c r="J102" s="353">
        <v>1</v>
      </c>
      <c r="K102" s="353">
        <v>100</v>
      </c>
      <c r="L102" s="464">
        <v>32716361.8</v>
      </c>
      <c r="M102" s="464">
        <v>31498968.47</v>
      </c>
      <c r="N102" s="464">
        <v>31498968.47</v>
      </c>
      <c r="O102" s="464">
        <v>31498968.47</v>
      </c>
      <c r="P102" s="353">
        <f>M102/L102*100</f>
        <v>96.27894648725885</v>
      </c>
      <c r="Q102" s="353">
        <f>K102/P102*100</f>
        <v>103.86486729290662</v>
      </c>
    </row>
    <row r="103" spans="1:17" s="46" customFormat="1" ht="31.5" customHeight="1">
      <c r="A103" s="244">
        <v>3</v>
      </c>
      <c r="B103" s="349"/>
      <c r="C103" s="349"/>
      <c r="D103" s="349"/>
      <c r="E103" s="349"/>
      <c r="F103" s="244"/>
      <c r="G103" s="442" t="s">
        <v>566</v>
      </c>
      <c r="H103" s="348"/>
      <c r="I103" s="352"/>
      <c r="J103" s="352"/>
      <c r="K103" s="352"/>
      <c r="L103" s="444">
        <f>L105+L110</f>
        <v>33875826.31</v>
      </c>
      <c r="M103" s="444">
        <f>M105+M110</f>
        <v>33682805.97</v>
      </c>
      <c r="N103" s="444">
        <f>N105+N110</f>
        <v>33682805.97</v>
      </c>
      <c r="O103" s="444">
        <f>O105+O110</f>
        <v>33682805.97</v>
      </c>
      <c r="P103" s="446"/>
      <c r="Q103" s="443"/>
    </row>
    <row r="104" spans="1:17" s="46" customFormat="1" ht="18" customHeight="1">
      <c r="A104" s="244"/>
      <c r="B104" s="349"/>
      <c r="C104" s="349"/>
      <c r="D104" s="349"/>
      <c r="E104" s="349"/>
      <c r="F104" s="244"/>
      <c r="G104" s="442"/>
      <c r="H104" s="359"/>
      <c r="I104" s="352"/>
      <c r="J104" s="352"/>
      <c r="K104" s="352"/>
      <c r="L104" s="444"/>
      <c r="M104" s="444"/>
      <c r="N104" s="444"/>
      <c r="O104" s="445"/>
      <c r="P104" s="394"/>
      <c r="Q104" s="352"/>
    </row>
    <row r="105" spans="1:17" s="46" customFormat="1" ht="18.75" customHeight="1">
      <c r="A105" s="244"/>
      <c r="B105" s="349">
        <v>2</v>
      </c>
      <c r="C105" s="349"/>
      <c r="D105" s="349"/>
      <c r="E105" s="349"/>
      <c r="F105" s="244"/>
      <c r="G105" s="442" t="s">
        <v>573</v>
      </c>
      <c r="H105" s="359"/>
      <c r="I105" s="352"/>
      <c r="J105" s="352"/>
      <c r="K105" s="352"/>
      <c r="L105" s="447">
        <v>20134.5</v>
      </c>
      <c r="M105" s="447">
        <v>20134.5</v>
      </c>
      <c r="N105" s="447">
        <v>20134.5</v>
      </c>
      <c r="O105" s="447">
        <v>20134.5</v>
      </c>
      <c r="P105" s="394"/>
      <c r="Q105" s="352"/>
    </row>
    <row r="106" spans="1:17" s="46" customFormat="1" ht="18.75" customHeight="1">
      <c r="A106" s="244"/>
      <c r="B106" s="349"/>
      <c r="C106" s="349">
        <v>1</v>
      </c>
      <c r="D106" s="349"/>
      <c r="E106" s="349"/>
      <c r="F106" s="244"/>
      <c r="G106" s="442" t="s">
        <v>588</v>
      </c>
      <c r="H106" s="359"/>
      <c r="I106" s="352"/>
      <c r="J106" s="352"/>
      <c r="K106" s="352"/>
      <c r="L106" s="447">
        <v>20134.5</v>
      </c>
      <c r="M106" s="447">
        <v>20134.5</v>
      </c>
      <c r="N106" s="447">
        <v>20134.5</v>
      </c>
      <c r="O106" s="447">
        <v>20134.5</v>
      </c>
      <c r="P106" s="394"/>
      <c r="Q106" s="352"/>
    </row>
    <row r="107" spans="1:17" s="46" customFormat="1" ht="16.5" customHeight="1">
      <c r="A107" s="244"/>
      <c r="B107" s="244"/>
      <c r="C107" s="244"/>
      <c r="D107" s="349">
        <v>6</v>
      </c>
      <c r="E107" s="349"/>
      <c r="F107" s="244"/>
      <c r="G107" s="442" t="s">
        <v>593</v>
      </c>
      <c r="H107" s="359"/>
      <c r="I107" s="352"/>
      <c r="J107" s="352"/>
      <c r="K107" s="352"/>
      <c r="L107" s="448">
        <v>20134.5</v>
      </c>
      <c r="M107" s="448">
        <v>20134.5</v>
      </c>
      <c r="N107" s="448">
        <v>20134.5</v>
      </c>
      <c r="O107" s="448">
        <v>20134.5</v>
      </c>
      <c r="P107" s="394"/>
      <c r="Q107" s="352"/>
    </row>
    <row r="108" spans="1:17" s="46" customFormat="1" ht="23.25" customHeight="1">
      <c r="A108" s="244"/>
      <c r="B108" s="244"/>
      <c r="C108" s="244"/>
      <c r="D108" s="349"/>
      <c r="E108" s="349">
        <v>203</v>
      </c>
      <c r="F108" s="244"/>
      <c r="G108" s="449" t="s">
        <v>732</v>
      </c>
      <c r="H108" s="359" t="s">
        <v>530</v>
      </c>
      <c r="I108" s="352">
        <v>108</v>
      </c>
      <c r="J108" s="352">
        <v>108</v>
      </c>
      <c r="K108" s="352">
        <v>100</v>
      </c>
      <c r="L108" s="445">
        <v>20134.5</v>
      </c>
      <c r="M108" s="445">
        <v>20134.5</v>
      </c>
      <c r="N108" s="445">
        <v>20134.5</v>
      </c>
      <c r="O108" s="445">
        <v>20134.5</v>
      </c>
      <c r="P108" s="394">
        <f>M108/L108*100</f>
        <v>100</v>
      </c>
      <c r="Q108" s="352">
        <v>100</v>
      </c>
    </row>
    <row r="109" spans="1:17" s="46" customFormat="1" ht="20.25" customHeight="1">
      <c r="A109" s="244"/>
      <c r="B109" s="244"/>
      <c r="C109" s="244"/>
      <c r="D109" s="349"/>
      <c r="E109" s="349"/>
      <c r="F109" s="244"/>
      <c r="G109" s="442"/>
      <c r="H109" s="359"/>
      <c r="I109" s="352"/>
      <c r="J109" s="352"/>
      <c r="K109" s="352"/>
      <c r="L109" s="444"/>
      <c r="M109" s="444"/>
      <c r="N109" s="444"/>
      <c r="O109" s="445"/>
      <c r="P109" s="394"/>
      <c r="Q109" s="352"/>
    </row>
    <row r="110" spans="1:17" s="46" customFormat="1" ht="20.25" customHeight="1">
      <c r="A110" s="244"/>
      <c r="B110" s="244">
        <v>3</v>
      </c>
      <c r="C110" s="244"/>
      <c r="D110" s="244"/>
      <c r="E110" s="244"/>
      <c r="F110" s="349"/>
      <c r="G110" s="442" t="s">
        <v>630</v>
      </c>
      <c r="H110" s="360"/>
      <c r="I110" s="353"/>
      <c r="J110" s="353"/>
      <c r="K110" s="353"/>
      <c r="L110" s="503">
        <f>L111+L114</f>
        <v>33855691.81</v>
      </c>
      <c r="M110" s="503">
        <f>M111+M114</f>
        <v>33662671.47</v>
      </c>
      <c r="N110" s="503">
        <f>N111+N114</f>
        <v>33662671.47</v>
      </c>
      <c r="O110" s="503">
        <f>O111+O114</f>
        <v>33662671.47</v>
      </c>
      <c r="P110" s="353"/>
      <c r="Q110" s="353"/>
    </row>
    <row r="111" spans="1:17" s="46" customFormat="1" ht="48" customHeight="1">
      <c r="A111" s="244"/>
      <c r="B111" s="244"/>
      <c r="C111" s="244">
        <v>1</v>
      </c>
      <c r="D111" s="244"/>
      <c r="E111" s="244"/>
      <c r="F111" s="244"/>
      <c r="G111" s="442" t="s">
        <v>631</v>
      </c>
      <c r="H111" s="361"/>
      <c r="I111" s="352"/>
      <c r="J111" s="352"/>
      <c r="K111" s="352"/>
      <c r="L111" s="447">
        <v>32189069.09</v>
      </c>
      <c r="M111" s="447">
        <v>31996081.25</v>
      </c>
      <c r="N111" s="447">
        <v>31996081.25</v>
      </c>
      <c r="O111" s="447">
        <v>31996081.25</v>
      </c>
      <c r="P111" s="394"/>
      <c r="Q111" s="352"/>
    </row>
    <row r="112" spans="1:17" s="46" customFormat="1" ht="33.75" customHeight="1">
      <c r="A112" s="244"/>
      <c r="B112" s="244"/>
      <c r="C112" s="244"/>
      <c r="D112" s="244">
        <v>1</v>
      </c>
      <c r="E112" s="244"/>
      <c r="F112" s="244"/>
      <c r="G112" s="442" t="s">
        <v>596</v>
      </c>
      <c r="H112" s="361"/>
      <c r="I112" s="352"/>
      <c r="J112" s="352"/>
      <c r="K112" s="352"/>
      <c r="L112" s="448">
        <v>32189069.09</v>
      </c>
      <c r="M112" s="448">
        <v>31996081.25</v>
      </c>
      <c r="N112" s="448">
        <v>31996081.25</v>
      </c>
      <c r="O112" s="448">
        <v>31996081.25</v>
      </c>
      <c r="P112" s="394"/>
      <c r="Q112" s="352"/>
    </row>
    <row r="113" spans="1:17" s="46" customFormat="1" ht="47.25" customHeight="1">
      <c r="A113" s="244"/>
      <c r="B113" s="244"/>
      <c r="C113" s="244"/>
      <c r="D113" s="244"/>
      <c r="E113" s="244">
        <v>215</v>
      </c>
      <c r="F113" s="244"/>
      <c r="G113" s="449" t="s">
        <v>304</v>
      </c>
      <c r="H113" s="359" t="s">
        <v>219</v>
      </c>
      <c r="I113" s="352">
        <v>373</v>
      </c>
      <c r="J113" s="352">
        <v>356</v>
      </c>
      <c r="K113" s="352">
        <f>J113/I113*100</f>
        <v>95.44235924932975</v>
      </c>
      <c r="L113" s="445">
        <v>32189069.09</v>
      </c>
      <c r="M113" s="445">
        <v>31996081.25</v>
      </c>
      <c r="N113" s="445">
        <v>31996081.25</v>
      </c>
      <c r="O113" s="445">
        <v>31996081.25</v>
      </c>
      <c r="P113" s="394">
        <f>M113/L113*100</f>
        <v>99.4004553550138</v>
      </c>
      <c r="Q113" s="352">
        <f>K113/P113*100</f>
        <v>96.01803020766101</v>
      </c>
    </row>
    <row r="114" spans="1:17" s="46" customFormat="1" ht="30.75" customHeight="1">
      <c r="A114" s="244"/>
      <c r="B114" s="244"/>
      <c r="C114" s="244">
        <v>9</v>
      </c>
      <c r="D114" s="244"/>
      <c r="E114" s="244"/>
      <c r="F114" s="244"/>
      <c r="G114" s="442" t="s">
        <v>597</v>
      </c>
      <c r="H114" s="359"/>
      <c r="I114" s="352"/>
      <c r="J114" s="352"/>
      <c r="K114" s="352"/>
      <c r="L114" s="447">
        <v>1666622.72</v>
      </c>
      <c r="M114" s="447">
        <v>1666590.22</v>
      </c>
      <c r="N114" s="447">
        <v>1666590.22</v>
      </c>
      <c r="O114" s="447">
        <v>1666590.22</v>
      </c>
      <c r="P114" s="394"/>
      <c r="Q114" s="352"/>
    </row>
    <row r="115" spans="1:17" s="46" customFormat="1" ht="19.5" customHeight="1">
      <c r="A115" s="244"/>
      <c r="B115" s="244"/>
      <c r="C115" s="244"/>
      <c r="D115" s="244">
        <v>3</v>
      </c>
      <c r="E115" s="244"/>
      <c r="F115" s="244"/>
      <c r="G115" s="442" t="s">
        <v>598</v>
      </c>
      <c r="H115" s="359"/>
      <c r="I115" s="352"/>
      <c r="J115" s="352"/>
      <c r="K115" s="352"/>
      <c r="L115" s="448">
        <v>1666622.72</v>
      </c>
      <c r="M115" s="448">
        <v>1666590.22</v>
      </c>
      <c r="N115" s="448">
        <v>1666590.22</v>
      </c>
      <c r="O115" s="448">
        <v>1666590.22</v>
      </c>
      <c r="P115" s="394"/>
      <c r="Q115" s="352"/>
    </row>
    <row r="116" spans="1:17" s="46" customFormat="1" ht="26.25" customHeight="1">
      <c r="A116" s="244"/>
      <c r="B116" s="244"/>
      <c r="C116" s="244"/>
      <c r="D116" s="244"/>
      <c r="E116" s="244">
        <v>201</v>
      </c>
      <c r="F116" s="244"/>
      <c r="G116" s="449" t="s">
        <v>305</v>
      </c>
      <c r="H116" s="359" t="s">
        <v>561</v>
      </c>
      <c r="I116" s="352">
        <v>794</v>
      </c>
      <c r="J116" s="352">
        <v>800</v>
      </c>
      <c r="K116" s="352">
        <f>J116/I116*100</f>
        <v>100.75566750629723</v>
      </c>
      <c r="L116" s="445">
        <v>1666622.72</v>
      </c>
      <c r="M116" s="445">
        <v>1666590.22</v>
      </c>
      <c r="N116" s="445">
        <v>1666590.22</v>
      </c>
      <c r="O116" s="445">
        <v>1666590.22</v>
      </c>
      <c r="P116" s="394">
        <f>M116/L116*100</f>
        <v>99.99804994858104</v>
      </c>
      <c r="Q116" s="352">
        <f>K116/P116*100</f>
        <v>100.75763233193622</v>
      </c>
    </row>
    <row r="117" spans="1:17" s="46" customFormat="1" ht="26.25" customHeight="1">
      <c r="A117" s="244"/>
      <c r="B117" s="244"/>
      <c r="C117" s="244"/>
      <c r="D117" s="244"/>
      <c r="E117" s="244"/>
      <c r="F117" s="244"/>
      <c r="G117" s="449"/>
      <c r="H117" s="359"/>
      <c r="I117" s="352"/>
      <c r="J117" s="352"/>
      <c r="K117" s="352"/>
      <c r="L117" s="445"/>
      <c r="M117" s="445"/>
      <c r="N117" s="445"/>
      <c r="O117" s="445"/>
      <c r="P117" s="394"/>
      <c r="Q117" s="352"/>
    </row>
    <row r="118" spans="1:17" s="46" customFormat="1" ht="32.25" customHeight="1">
      <c r="A118" s="244">
        <v>4</v>
      </c>
      <c r="B118" s="244"/>
      <c r="C118" s="244"/>
      <c r="D118" s="244"/>
      <c r="E118" s="244"/>
      <c r="F118" s="244"/>
      <c r="G118" s="442" t="s">
        <v>306</v>
      </c>
      <c r="H118" s="361"/>
      <c r="I118" s="352"/>
      <c r="J118" s="352"/>
      <c r="K118" s="352"/>
      <c r="L118" s="444">
        <v>444676366.63</v>
      </c>
      <c r="M118" s="444">
        <v>416652188.87</v>
      </c>
      <c r="N118" s="444">
        <v>416652188.87</v>
      </c>
      <c r="O118" s="444">
        <v>416652188.87</v>
      </c>
      <c r="P118" s="394"/>
      <c r="Q118" s="352"/>
    </row>
    <row r="119" spans="1:17" s="46" customFormat="1" ht="15.75" customHeight="1">
      <c r="A119" s="244"/>
      <c r="B119" s="244"/>
      <c r="C119" s="244">
        <v>2</v>
      </c>
      <c r="D119" s="244"/>
      <c r="E119" s="349"/>
      <c r="F119" s="350"/>
      <c r="G119" s="442" t="s">
        <v>583</v>
      </c>
      <c r="H119" s="361"/>
      <c r="I119" s="352"/>
      <c r="J119" s="352"/>
      <c r="K119" s="352"/>
      <c r="L119" s="447">
        <v>1622090.99</v>
      </c>
      <c r="M119" s="447">
        <v>1622090.99</v>
      </c>
      <c r="N119" s="447">
        <v>1622090.99</v>
      </c>
      <c r="O119" s="447">
        <v>1622090.99</v>
      </c>
      <c r="P119" s="394"/>
      <c r="Q119" s="352"/>
    </row>
    <row r="120" spans="1:17" s="46" customFormat="1" ht="15.75" customHeight="1">
      <c r="A120" s="244"/>
      <c r="B120" s="244"/>
      <c r="C120" s="244"/>
      <c r="D120" s="244">
        <v>6</v>
      </c>
      <c r="E120" s="244"/>
      <c r="F120" s="351"/>
      <c r="G120" s="442" t="s">
        <v>584</v>
      </c>
      <c r="H120" s="361"/>
      <c r="I120" s="352"/>
      <c r="J120" s="352"/>
      <c r="K120" s="352"/>
      <c r="L120" s="448">
        <v>1622090.99</v>
      </c>
      <c r="M120" s="448">
        <v>1622090.99</v>
      </c>
      <c r="N120" s="448">
        <v>1622090.99</v>
      </c>
      <c r="O120" s="448">
        <v>1622090.99</v>
      </c>
      <c r="P120" s="394"/>
      <c r="Q120" s="352"/>
    </row>
    <row r="121" spans="1:17" s="46" customFormat="1" ht="15" customHeight="1">
      <c r="A121" s="351"/>
      <c r="B121" s="351"/>
      <c r="C121" s="351"/>
      <c r="D121" s="351"/>
      <c r="E121" s="244">
        <v>225</v>
      </c>
      <c r="F121" s="351"/>
      <c r="G121" s="449" t="s">
        <v>206</v>
      </c>
      <c r="H121" s="359" t="s">
        <v>218</v>
      </c>
      <c r="I121" s="352">
        <v>6</v>
      </c>
      <c r="J121" s="352">
        <v>6</v>
      </c>
      <c r="K121" s="352">
        <v>100</v>
      </c>
      <c r="L121" s="445">
        <v>1622090.99</v>
      </c>
      <c r="M121" s="445">
        <v>1622090.99</v>
      </c>
      <c r="N121" s="445">
        <v>1622090.99</v>
      </c>
      <c r="O121" s="445">
        <v>1622090.99</v>
      </c>
      <c r="P121" s="394">
        <f>M121/L121*100</f>
        <v>100</v>
      </c>
      <c r="Q121" s="352">
        <v>100</v>
      </c>
    </row>
    <row r="122" spans="1:17" s="46" customFormat="1" ht="15" customHeight="1">
      <c r="A122" s="363"/>
      <c r="B122" s="363"/>
      <c r="C122" s="363"/>
      <c r="D122" s="363"/>
      <c r="E122" s="363"/>
      <c r="F122" s="173"/>
      <c r="G122" s="358"/>
      <c r="H122" s="227"/>
      <c r="I122" s="225"/>
      <c r="J122" s="225"/>
      <c r="K122" s="225"/>
      <c r="L122" s="226"/>
      <c r="M122" s="226"/>
      <c r="N122" s="226"/>
      <c r="O122" s="226"/>
      <c r="P122" s="229"/>
      <c r="Q122" s="225"/>
    </row>
    <row r="123" spans="1:5" ht="13.5">
      <c r="A123" s="17"/>
      <c r="B123" s="539"/>
      <c r="C123" s="539"/>
      <c r="D123" s="17"/>
      <c r="E123" s="17"/>
    </row>
    <row r="124" spans="1:13" ht="13.5">
      <c r="A124" s="17"/>
      <c r="B124" s="540"/>
      <c r="C124" s="540"/>
      <c r="D124" s="17"/>
      <c r="E124" s="17"/>
      <c r="L124" s="12"/>
      <c r="M124" s="12"/>
    </row>
    <row r="125" spans="1:13" ht="13.5">
      <c r="A125" s="17"/>
      <c r="B125" s="541"/>
      <c r="C125" s="541"/>
      <c r="D125" s="17"/>
      <c r="E125" s="17"/>
      <c r="L125" s="15"/>
      <c r="M125" s="15"/>
    </row>
    <row r="126" spans="1:5" ht="13.5">
      <c r="A126" s="17"/>
      <c r="B126" s="17"/>
      <c r="C126" s="17"/>
      <c r="D126" s="17"/>
      <c r="E126" s="17"/>
    </row>
    <row r="127" spans="1:17" s="46" customFormat="1" ht="15" customHeight="1">
      <c r="A127" s="347"/>
      <c r="B127" s="348"/>
      <c r="C127" s="348"/>
      <c r="D127" s="348"/>
      <c r="E127" s="348"/>
      <c r="F127" s="348"/>
      <c r="G127" s="455"/>
      <c r="H127" s="350"/>
      <c r="I127" s="353"/>
      <c r="J127" s="353"/>
      <c r="K127" s="353"/>
      <c r="L127" s="456"/>
      <c r="M127" s="456"/>
      <c r="N127" s="456"/>
      <c r="O127" s="456"/>
      <c r="P127" s="353"/>
      <c r="Q127" s="353"/>
    </row>
    <row r="128" spans="1:17" s="46" customFormat="1" ht="21.75" customHeight="1">
      <c r="A128" s="244"/>
      <c r="B128" s="349"/>
      <c r="C128" s="349"/>
      <c r="D128" s="349"/>
      <c r="E128" s="349"/>
      <c r="F128" s="351"/>
      <c r="G128" s="442"/>
      <c r="H128" s="348"/>
      <c r="I128" s="352"/>
      <c r="J128" s="352"/>
      <c r="K128" s="443"/>
      <c r="L128" s="444"/>
      <c r="M128" s="444"/>
      <c r="N128" s="444"/>
      <c r="O128" s="445"/>
      <c r="P128" s="394"/>
      <c r="Q128" s="352"/>
    </row>
    <row r="129" spans="1:17" s="46" customFormat="1" ht="17.25" customHeight="1">
      <c r="A129" s="244"/>
      <c r="B129" s="349">
        <v>2</v>
      </c>
      <c r="C129" s="349"/>
      <c r="D129" s="349"/>
      <c r="E129" s="349"/>
      <c r="F129" s="351"/>
      <c r="G129" s="442" t="s">
        <v>573</v>
      </c>
      <c r="H129" s="348"/>
      <c r="I129" s="352"/>
      <c r="J129" s="352"/>
      <c r="K129" s="443"/>
      <c r="L129" s="447">
        <f>L130+L134+L160+L169</f>
        <v>443054275.64</v>
      </c>
      <c r="M129" s="447">
        <f>M130+M134+M160+M169</f>
        <v>414940097.88</v>
      </c>
      <c r="N129" s="447">
        <f>N130+N134+N160+N169</f>
        <v>414940097.88</v>
      </c>
      <c r="O129" s="447">
        <f>O130+O134+O160+O169</f>
        <v>414940097.87999994</v>
      </c>
      <c r="P129" s="394"/>
      <c r="Q129" s="352"/>
    </row>
    <row r="130" spans="1:17" s="46" customFormat="1" ht="18" customHeight="1">
      <c r="A130" s="244"/>
      <c r="B130" s="349"/>
      <c r="C130" s="349">
        <v>1</v>
      </c>
      <c r="D130" s="349"/>
      <c r="E130" s="349"/>
      <c r="F130" s="351"/>
      <c r="G130" s="442" t="s">
        <v>588</v>
      </c>
      <c r="H130" s="359"/>
      <c r="I130" s="352"/>
      <c r="J130" s="352"/>
      <c r="K130" s="352"/>
      <c r="L130" s="447">
        <v>2401981.06</v>
      </c>
      <c r="M130" s="447">
        <v>1319671.11</v>
      </c>
      <c r="N130" s="447">
        <v>1319671.11</v>
      </c>
      <c r="O130" s="447">
        <v>1319671.11</v>
      </c>
      <c r="P130" s="394"/>
      <c r="Q130" s="352"/>
    </row>
    <row r="131" spans="1:17" s="46" customFormat="1" ht="36.75" customHeight="1">
      <c r="A131" s="244"/>
      <c r="B131" s="349"/>
      <c r="C131" s="349"/>
      <c r="D131" s="349">
        <v>5</v>
      </c>
      <c r="E131" s="349"/>
      <c r="F131" s="351"/>
      <c r="G131" s="442" t="s">
        <v>589</v>
      </c>
      <c r="H131" s="359"/>
      <c r="I131" s="352"/>
      <c r="J131" s="352"/>
      <c r="K131" s="352"/>
      <c r="L131" s="448">
        <f>L132+L133</f>
        <v>2401981.06</v>
      </c>
      <c r="M131" s="448">
        <f>M132+M133</f>
        <v>1319671.11</v>
      </c>
      <c r="N131" s="448">
        <f>N132+N133</f>
        <v>1319671.11</v>
      </c>
      <c r="O131" s="448">
        <f>O132+O133</f>
        <v>1319671.11</v>
      </c>
      <c r="P131" s="394"/>
      <c r="Q131" s="352"/>
    </row>
    <row r="132" spans="1:17" s="46" customFormat="1" ht="35.25" customHeight="1">
      <c r="A132" s="351"/>
      <c r="B132" s="350"/>
      <c r="C132" s="350"/>
      <c r="D132" s="360"/>
      <c r="E132" s="349">
        <v>207</v>
      </c>
      <c r="F132" s="351"/>
      <c r="G132" s="449" t="s">
        <v>207</v>
      </c>
      <c r="H132" s="359" t="s">
        <v>220</v>
      </c>
      <c r="I132" s="352">
        <v>4500000</v>
      </c>
      <c r="J132" s="352">
        <v>3851235</v>
      </c>
      <c r="K132" s="352">
        <f>J132/I132*100</f>
        <v>85.583</v>
      </c>
      <c r="L132" s="445">
        <v>1319769.56</v>
      </c>
      <c r="M132" s="445">
        <v>1319671.11</v>
      </c>
      <c r="N132" s="445">
        <v>1319671.11</v>
      </c>
      <c r="O132" s="445">
        <v>1319671.11</v>
      </c>
      <c r="P132" s="394">
        <f>M132/L132*100</f>
        <v>99.99254036439513</v>
      </c>
      <c r="Q132" s="352">
        <f>K132/P132*100</f>
        <v>85.5893846562118</v>
      </c>
    </row>
    <row r="133" spans="1:17" s="46" customFormat="1" ht="22.5" customHeight="1">
      <c r="A133" s="244"/>
      <c r="B133" s="244"/>
      <c r="C133" s="244"/>
      <c r="D133" s="349"/>
      <c r="E133" s="349">
        <v>208</v>
      </c>
      <c r="F133" s="351"/>
      <c r="G133" s="449" t="s">
        <v>208</v>
      </c>
      <c r="H133" s="359" t="s">
        <v>543</v>
      </c>
      <c r="I133" s="352">
        <v>120</v>
      </c>
      <c r="J133" s="352">
        <v>85</v>
      </c>
      <c r="K133" s="352">
        <f>J133/I133*100</f>
        <v>70.83333333333334</v>
      </c>
      <c r="L133" s="445">
        <v>1082211.5</v>
      </c>
      <c r="M133" s="445">
        <v>0</v>
      </c>
      <c r="N133" s="445">
        <v>0</v>
      </c>
      <c r="O133" s="445">
        <v>0</v>
      </c>
      <c r="P133" s="394">
        <v>0</v>
      </c>
      <c r="Q133" s="352">
        <v>0</v>
      </c>
    </row>
    <row r="134" spans="1:17" s="46" customFormat="1" ht="18.75" customHeight="1">
      <c r="A134" s="244"/>
      <c r="B134" s="244"/>
      <c r="C134" s="244">
        <v>2</v>
      </c>
      <c r="D134" s="349"/>
      <c r="E134" s="349"/>
      <c r="F134" s="351"/>
      <c r="G134" s="442" t="s">
        <v>583</v>
      </c>
      <c r="H134" s="359"/>
      <c r="I134" s="352"/>
      <c r="J134" s="352"/>
      <c r="K134" s="352"/>
      <c r="L134" s="447">
        <f>L135+L139+L142+L145+L156</f>
        <v>290016471.8</v>
      </c>
      <c r="M134" s="447">
        <f>M135+M139+M142+M145+M156</f>
        <v>270585738.85999995</v>
      </c>
      <c r="N134" s="447">
        <f>N135+N139+N142+N145+N156</f>
        <v>270585738.85999995</v>
      </c>
      <c r="O134" s="447">
        <f>O135+O139+O142+O145+O156</f>
        <v>270585738.85999995</v>
      </c>
      <c r="P134" s="394"/>
      <c r="Q134" s="352"/>
    </row>
    <row r="135" spans="1:17" s="46" customFormat="1" ht="18.75" customHeight="1">
      <c r="A135" s="351"/>
      <c r="B135" s="351"/>
      <c r="C135" s="348"/>
      <c r="D135" s="349">
        <v>1</v>
      </c>
      <c r="E135" s="350"/>
      <c r="F135" s="351"/>
      <c r="G135" s="442" t="s">
        <v>570</v>
      </c>
      <c r="H135" s="359"/>
      <c r="I135" s="443"/>
      <c r="J135" s="443"/>
      <c r="K135" s="352"/>
      <c r="L135" s="448">
        <f>L136+L137+L138</f>
        <v>97291450.19</v>
      </c>
      <c r="M135" s="448">
        <f>M136+M137+M138</f>
        <v>95082923.2</v>
      </c>
      <c r="N135" s="448">
        <f>N136+N137+N138</f>
        <v>95082923.2</v>
      </c>
      <c r="O135" s="448">
        <f>O136+O137+O138</f>
        <v>95082923.2</v>
      </c>
      <c r="P135" s="394"/>
      <c r="Q135" s="352"/>
    </row>
    <row r="136" spans="1:17" s="46" customFormat="1" ht="34.5" customHeight="1">
      <c r="A136" s="244"/>
      <c r="B136" s="244"/>
      <c r="C136" s="244"/>
      <c r="D136" s="244"/>
      <c r="E136" s="244">
        <v>215</v>
      </c>
      <c r="F136" s="244"/>
      <c r="G136" s="449" t="s">
        <v>632</v>
      </c>
      <c r="H136" s="359" t="s">
        <v>534</v>
      </c>
      <c r="I136" s="352">
        <v>0</v>
      </c>
      <c r="J136" s="352">
        <v>0</v>
      </c>
      <c r="K136" s="352">
        <v>0</v>
      </c>
      <c r="L136" s="445">
        <v>0</v>
      </c>
      <c r="M136" s="445">
        <v>0</v>
      </c>
      <c r="N136" s="445">
        <v>0</v>
      </c>
      <c r="O136" s="445">
        <v>0</v>
      </c>
      <c r="P136" s="394">
        <v>0</v>
      </c>
      <c r="Q136" s="352">
        <v>0</v>
      </c>
    </row>
    <row r="137" spans="1:17" s="46" customFormat="1" ht="37.5" customHeight="1">
      <c r="A137" s="244"/>
      <c r="B137" s="244"/>
      <c r="C137" s="244"/>
      <c r="D137" s="244"/>
      <c r="E137" s="244">
        <v>216</v>
      </c>
      <c r="F137" s="244"/>
      <c r="G137" s="449" t="s">
        <v>209</v>
      </c>
      <c r="H137" s="359" t="s">
        <v>220</v>
      </c>
      <c r="I137" s="352">
        <v>16183</v>
      </c>
      <c r="J137" s="352">
        <v>16451</v>
      </c>
      <c r="K137" s="352">
        <f>J137/I137*100</f>
        <v>101.65605882716432</v>
      </c>
      <c r="L137" s="445">
        <v>5178898.73</v>
      </c>
      <c r="M137" s="445">
        <v>5178898.73</v>
      </c>
      <c r="N137" s="445">
        <v>5178898.73</v>
      </c>
      <c r="O137" s="445">
        <v>5178898.73</v>
      </c>
      <c r="P137" s="394">
        <f>M137/L137*100</f>
        <v>100</v>
      </c>
      <c r="Q137" s="352">
        <f>K137/P137*100</f>
        <v>101.65605882716432</v>
      </c>
    </row>
    <row r="138" spans="1:17" s="46" customFormat="1" ht="37.5" customHeight="1">
      <c r="A138" s="244"/>
      <c r="B138" s="244"/>
      <c r="C138" s="244"/>
      <c r="D138" s="244"/>
      <c r="E138" s="244">
        <v>219</v>
      </c>
      <c r="F138" s="244"/>
      <c r="G138" s="449" t="s">
        <v>292</v>
      </c>
      <c r="H138" s="359" t="s">
        <v>221</v>
      </c>
      <c r="I138" s="352">
        <v>22</v>
      </c>
      <c r="J138" s="352">
        <v>22</v>
      </c>
      <c r="K138" s="352">
        <f>J138/I138*100</f>
        <v>100</v>
      </c>
      <c r="L138" s="445">
        <v>92112551.46</v>
      </c>
      <c r="M138" s="445">
        <v>89904024.47</v>
      </c>
      <c r="N138" s="445">
        <v>89904024.47</v>
      </c>
      <c r="O138" s="445">
        <v>89904024.47</v>
      </c>
      <c r="P138" s="394">
        <f>N138/L138*100</f>
        <v>97.60236042212004</v>
      </c>
      <c r="Q138" s="352">
        <f>K138/P138*100</f>
        <v>102.4565385176244</v>
      </c>
    </row>
    <row r="139" spans="1:17" s="46" customFormat="1" ht="19.5" customHeight="1">
      <c r="A139" s="244"/>
      <c r="B139" s="244"/>
      <c r="C139" s="244"/>
      <c r="D139" s="244">
        <v>4</v>
      </c>
      <c r="E139" s="244"/>
      <c r="F139" s="244"/>
      <c r="G139" s="442" t="s">
        <v>590</v>
      </c>
      <c r="H139" s="361"/>
      <c r="I139" s="443"/>
      <c r="J139" s="443"/>
      <c r="K139" s="352"/>
      <c r="L139" s="448">
        <v>129494010.84</v>
      </c>
      <c r="M139" s="448">
        <v>117382798.32</v>
      </c>
      <c r="N139" s="448">
        <v>117382798.32</v>
      </c>
      <c r="O139" s="448">
        <v>117382798.32</v>
      </c>
      <c r="P139" s="394"/>
      <c r="Q139" s="352"/>
    </row>
    <row r="140" spans="1:17" s="46" customFormat="1" ht="24.75" customHeight="1">
      <c r="A140" s="244"/>
      <c r="B140" s="244"/>
      <c r="C140" s="244"/>
      <c r="D140" s="244"/>
      <c r="E140" s="244">
        <v>223</v>
      </c>
      <c r="F140" s="244"/>
      <c r="G140" s="449" t="s">
        <v>590</v>
      </c>
      <c r="H140" s="359" t="s">
        <v>548</v>
      </c>
      <c r="I140" s="352">
        <v>11980</v>
      </c>
      <c r="J140" s="352">
        <v>11795</v>
      </c>
      <c r="K140" s="352">
        <f>J140/I140*100</f>
        <v>98.45575959933221</v>
      </c>
      <c r="L140" s="445">
        <v>129494010.84</v>
      </c>
      <c r="M140" s="445">
        <v>117382798.32</v>
      </c>
      <c r="N140" s="445">
        <v>117382798.32</v>
      </c>
      <c r="O140" s="445">
        <v>117382798.32</v>
      </c>
      <c r="P140" s="394">
        <f>M140/L140*100</f>
        <v>90.64727979198639</v>
      </c>
      <c r="Q140" s="352">
        <f>K140/P140*100</f>
        <v>108.61413582984993</v>
      </c>
    </row>
    <row r="141" spans="1:17" s="46" customFormat="1" ht="19.5" customHeight="1">
      <c r="A141" s="244"/>
      <c r="B141" s="351"/>
      <c r="C141" s="351"/>
      <c r="D141" s="351"/>
      <c r="E141" s="351"/>
      <c r="F141" s="351"/>
      <c r="G141" s="442"/>
      <c r="H141" s="361"/>
      <c r="I141" s="443"/>
      <c r="J141" s="443"/>
      <c r="K141" s="352"/>
      <c r="L141" s="444"/>
      <c r="M141" s="444"/>
      <c r="N141" s="444"/>
      <c r="O141" s="445"/>
      <c r="P141" s="394"/>
      <c r="Q141" s="352"/>
    </row>
    <row r="142" spans="1:17" s="46" customFormat="1" ht="18.75" customHeight="1">
      <c r="A142" s="244"/>
      <c r="B142" s="349"/>
      <c r="C142" s="349"/>
      <c r="D142" s="349">
        <v>5</v>
      </c>
      <c r="E142" s="349"/>
      <c r="F142" s="351"/>
      <c r="G142" s="442" t="s">
        <v>571</v>
      </c>
      <c r="H142" s="394"/>
      <c r="I142" s="352"/>
      <c r="J142" s="352"/>
      <c r="K142" s="352"/>
      <c r="L142" s="448">
        <v>1448987.38</v>
      </c>
      <c r="M142" s="448">
        <v>0</v>
      </c>
      <c r="N142" s="448">
        <v>0</v>
      </c>
      <c r="O142" s="448">
        <v>0</v>
      </c>
      <c r="P142" s="394"/>
      <c r="Q142" s="352"/>
    </row>
    <row r="143" spans="1:17" s="46" customFormat="1" ht="51.75" customHeight="1">
      <c r="A143" s="244"/>
      <c r="B143" s="349"/>
      <c r="C143" s="349"/>
      <c r="D143" s="349"/>
      <c r="E143" s="349">
        <v>224</v>
      </c>
      <c r="F143" s="351"/>
      <c r="G143" s="449" t="s">
        <v>210</v>
      </c>
      <c r="H143" s="394" t="s">
        <v>549</v>
      </c>
      <c r="I143" s="352">
        <v>41</v>
      </c>
      <c r="J143" s="352">
        <v>0</v>
      </c>
      <c r="K143" s="352">
        <v>0</v>
      </c>
      <c r="L143" s="445">
        <v>1448987.38</v>
      </c>
      <c r="M143" s="445">
        <v>0</v>
      </c>
      <c r="N143" s="445">
        <v>0</v>
      </c>
      <c r="O143" s="445">
        <v>0</v>
      </c>
      <c r="P143" s="394">
        <v>0</v>
      </c>
      <c r="Q143" s="352">
        <v>0</v>
      </c>
    </row>
    <row r="144" spans="1:17" s="46" customFormat="1" ht="18.75" customHeight="1">
      <c r="A144" s="244"/>
      <c r="B144" s="349"/>
      <c r="C144" s="349"/>
      <c r="D144" s="349"/>
      <c r="E144" s="349"/>
      <c r="F144" s="351"/>
      <c r="G144" s="442"/>
      <c r="H144" s="394"/>
      <c r="I144" s="352"/>
      <c r="J144" s="352"/>
      <c r="K144" s="352"/>
      <c r="L144" s="444"/>
      <c r="M144" s="444"/>
      <c r="N144" s="444"/>
      <c r="O144" s="445"/>
      <c r="P144" s="394"/>
      <c r="Q144" s="352"/>
    </row>
    <row r="145" spans="1:17" s="46" customFormat="1" ht="19.5" customHeight="1">
      <c r="A145" s="244"/>
      <c r="B145" s="349"/>
      <c r="C145" s="349"/>
      <c r="D145" s="349">
        <v>1</v>
      </c>
      <c r="E145" s="349"/>
      <c r="F145" s="351"/>
      <c r="G145" s="442" t="s">
        <v>570</v>
      </c>
      <c r="H145" s="394"/>
      <c r="I145" s="352"/>
      <c r="J145" s="352"/>
      <c r="K145" s="352"/>
      <c r="L145" s="448">
        <f>L146+L147</f>
        <v>47893873.95</v>
      </c>
      <c r="M145" s="448">
        <f>M146+M147</f>
        <v>46262304.64</v>
      </c>
      <c r="N145" s="448">
        <f>N146+N147</f>
        <v>46262304.64</v>
      </c>
      <c r="O145" s="448">
        <f>O146+O147</f>
        <v>46262304.64</v>
      </c>
      <c r="P145" s="394"/>
      <c r="Q145" s="352"/>
    </row>
    <row r="146" spans="1:17" s="46" customFormat="1" ht="23.25" customHeight="1">
      <c r="A146" s="244"/>
      <c r="B146" s="349"/>
      <c r="C146" s="349"/>
      <c r="D146" s="349"/>
      <c r="E146" s="349">
        <v>211</v>
      </c>
      <c r="F146" s="351"/>
      <c r="G146" s="449" t="s">
        <v>211</v>
      </c>
      <c r="H146" s="394" t="s">
        <v>551</v>
      </c>
      <c r="I146" s="352">
        <v>318750</v>
      </c>
      <c r="J146" s="352">
        <v>319230</v>
      </c>
      <c r="K146" s="352">
        <f>J146/I146*100</f>
        <v>100.15058823529412</v>
      </c>
      <c r="L146" s="445">
        <v>8779055.89</v>
      </c>
      <c r="M146" s="445">
        <v>8779055.89</v>
      </c>
      <c r="N146" s="445">
        <v>8779055.89</v>
      </c>
      <c r="O146" s="445">
        <v>8779055.89</v>
      </c>
      <c r="P146" s="394">
        <f>M146/L146*100</f>
        <v>100</v>
      </c>
      <c r="Q146" s="352">
        <f>K146/P146*100</f>
        <v>100.15058823529412</v>
      </c>
    </row>
    <row r="147" spans="1:17" s="46" customFormat="1" ht="46.5" customHeight="1">
      <c r="A147" s="244"/>
      <c r="B147" s="349"/>
      <c r="C147" s="349"/>
      <c r="D147" s="349"/>
      <c r="E147" s="349">
        <v>218</v>
      </c>
      <c r="F147" s="351"/>
      <c r="G147" s="449" t="s">
        <v>212</v>
      </c>
      <c r="H147" s="394" t="s">
        <v>220</v>
      </c>
      <c r="I147" s="352">
        <v>165000</v>
      </c>
      <c r="J147" s="352">
        <v>167420</v>
      </c>
      <c r="K147" s="352">
        <f>J147/I147*100</f>
        <v>101.46666666666665</v>
      </c>
      <c r="L147" s="445">
        <v>39114818.06</v>
      </c>
      <c r="M147" s="445">
        <v>37483248.75</v>
      </c>
      <c r="N147" s="445">
        <v>37483248.75</v>
      </c>
      <c r="O147" s="445">
        <v>37483248.75</v>
      </c>
      <c r="P147" s="394">
        <f>M147/L147*100</f>
        <v>95.82876927230681</v>
      </c>
      <c r="Q147" s="352">
        <f>K147/P147*100</f>
        <v>105.88330356026925</v>
      </c>
    </row>
    <row r="148" spans="1:17" s="46" customFormat="1" ht="30" customHeight="1">
      <c r="A148" s="244"/>
      <c r="B148" s="244"/>
      <c r="C148" s="244"/>
      <c r="D148" s="349"/>
      <c r="E148" s="349"/>
      <c r="F148" s="351"/>
      <c r="G148" s="442"/>
      <c r="H148" s="394"/>
      <c r="I148" s="352"/>
      <c r="J148" s="352"/>
      <c r="K148" s="352"/>
      <c r="L148" s="445"/>
      <c r="M148" s="445"/>
      <c r="N148" s="445"/>
      <c r="O148" s="445"/>
      <c r="P148" s="394"/>
      <c r="Q148" s="352"/>
    </row>
    <row r="149" spans="1:17" s="46" customFormat="1" ht="15" customHeight="1">
      <c r="A149" s="363"/>
      <c r="B149" s="363"/>
      <c r="C149" s="363"/>
      <c r="D149" s="363"/>
      <c r="E149" s="363"/>
      <c r="F149" s="363"/>
      <c r="G149" s="465"/>
      <c r="H149" s="364"/>
      <c r="I149" s="452"/>
      <c r="J149" s="452"/>
      <c r="K149" s="452"/>
      <c r="L149" s="453"/>
      <c r="M149" s="453"/>
      <c r="N149" s="453"/>
      <c r="O149" s="453"/>
      <c r="P149" s="454"/>
      <c r="Q149" s="452"/>
    </row>
    <row r="150" spans="1:5" ht="13.5">
      <c r="A150" s="17"/>
      <c r="B150" s="539"/>
      <c r="C150" s="539"/>
      <c r="D150" s="17"/>
      <c r="E150" s="17"/>
    </row>
    <row r="151" spans="1:13" ht="13.5">
      <c r="A151" s="17"/>
      <c r="B151" s="540"/>
      <c r="C151" s="540"/>
      <c r="D151" s="17"/>
      <c r="E151" s="17"/>
      <c r="L151" s="12"/>
      <c r="M151" s="12"/>
    </row>
    <row r="152" spans="1:13" ht="13.5">
      <c r="A152" s="17"/>
      <c r="B152" s="541"/>
      <c r="C152" s="541"/>
      <c r="D152" s="17"/>
      <c r="E152" s="17"/>
      <c r="L152" s="15"/>
      <c r="M152" s="15"/>
    </row>
    <row r="153" spans="1:5" ht="13.5">
      <c r="A153" s="17"/>
      <c r="B153" s="17"/>
      <c r="C153" s="17"/>
      <c r="D153" s="17"/>
      <c r="E153" s="17"/>
    </row>
    <row r="154" spans="1:17" s="46" customFormat="1" ht="15" customHeight="1">
      <c r="A154" s="347"/>
      <c r="B154" s="348"/>
      <c r="C154" s="348"/>
      <c r="D154" s="348"/>
      <c r="E154" s="348"/>
      <c r="F154" s="167"/>
      <c r="G154" s="168"/>
      <c r="H154" s="170"/>
      <c r="I154" s="220"/>
      <c r="J154" s="220"/>
      <c r="K154" s="220"/>
      <c r="L154" s="221"/>
      <c r="M154" s="221"/>
      <c r="N154" s="221"/>
      <c r="O154" s="221"/>
      <c r="P154" s="220"/>
      <c r="Q154" s="220"/>
    </row>
    <row r="155" spans="1:17" s="46" customFormat="1" ht="18" customHeight="1">
      <c r="A155" s="244"/>
      <c r="B155" s="244"/>
      <c r="C155" s="244"/>
      <c r="D155" s="244"/>
      <c r="E155" s="349"/>
      <c r="F155" s="350"/>
      <c r="G155" s="466"/>
      <c r="H155" s="467"/>
      <c r="I155" s="352"/>
      <c r="J155" s="352"/>
      <c r="K155" s="443"/>
      <c r="L155" s="444"/>
      <c r="M155" s="444"/>
      <c r="N155" s="444"/>
      <c r="O155" s="445"/>
      <c r="P155" s="446"/>
      <c r="Q155" s="443"/>
    </row>
    <row r="156" spans="1:17" s="46" customFormat="1" ht="24" customHeight="1">
      <c r="A156" s="244"/>
      <c r="B156" s="244"/>
      <c r="C156" s="244"/>
      <c r="D156" s="244">
        <v>3</v>
      </c>
      <c r="E156" s="349"/>
      <c r="F156" s="350"/>
      <c r="G156" s="466" t="s">
        <v>591</v>
      </c>
      <c r="H156" s="467"/>
      <c r="I156" s="352"/>
      <c r="J156" s="352"/>
      <c r="K156" s="443"/>
      <c r="L156" s="448">
        <v>13888149.44</v>
      </c>
      <c r="M156" s="448">
        <v>11857712.7</v>
      </c>
      <c r="N156" s="448">
        <v>11857712.7</v>
      </c>
      <c r="O156" s="448">
        <v>11857712.7</v>
      </c>
      <c r="P156" s="394"/>
      <c r="Q156" s="443"/>
    </row>
    <row r="157" spans="1:17" s="46" customFormat="1" ht="42.75" customHeight="1">
      <c r="A157" s="244"/>
      <c r="B157" s="244"/>
      <c r="C157" s="244"/>
      <c r="D157" s="244"/>
      <c r="E157" s="349">
        <v>221</v>
      </c>
      <c r="F157" s="350"/>
      <c r="G157" s="457" t="s">
        <v>746</v>
      </c>
      <c r="H157" s="468" t="s">
        <v>551</v>
      </c>
      <c r="I157" s="352">
        <v>0</v>
      </c>
      <c r="J157" s="352">
        <v>0</v>
      </c>
      <c r="K157" s="443">
        <v>0</v>
      </c>
      <c r="L157" s="445">
        <v>0</v>
      </c>
      <c r="M157" s="445">
        <v>0</v>
      </c>
      <c r="N157" s="445">
        <v>0</v>
      </c>
      <c r="O157" s="445">
        <v>0</v>
      </c>
      <c r="P157" s="394">
        <v>0</v>
      </c>
      <c r="Q157" s="352">
        <v>0</v>
      </c>
    </row>
    <row r="158" spans="1:17" s="46" customFormat="1" ht="48.75" customHeight="1">
      <c r="A158" s="244"/>
      <c r="B158" s="244"/>
      <c r="C158" s="244"/>
      <c r="D158" s="244"/>
      <c r="E158" s="244">
        <v>222</v>
      </c>
      <c r="F158" s="351"/>
      <c r="G158" s="449" t="s">
        <v>703</v>
      </c>
      <c r="H158" s="468" t="s">
        <v>551</v>
      </c>
      <c r="I158" s="352">
        <v>675</v>
      </c>
      <c r="J158" s="352">
        <v>657</v>
      </c>
      <c r="K158" s="352">
        <f>J158/I158*100</f>
        <v>97.33333333333334</v>
      </c>
      <c r="L158" s="445">
        <v>13888149.44</v>
      </c>
      <c r="M158" s="445">
        <v>11857712.7</v>
      </c>
      <c r="N158" s="445">
        <v>11857712.7</v>
      </c>
      <c r="O158" s="445">
        <v>11857712.7</v>
      </c>
      <c r="P158" s="394">
        <f>M158/L158*100</f>
        <v>85.38007710262656</v>
      </c>
      <c r="Q158" s="352">
        <f>K158/P158*100</f>
        <v>114.00005321655895</v>
      </c>
    </row>
    <row r="159" spans="1:17" s="46" customFormat="1" ht="31.5" customHeight="1">
      <c r="A159" s="244"/>
      <c r="B159" s="244"/>
      <c r="C159" s="244"/>
      <c r="D159" s="244"/>
      <c r="E159" s="244"/>
      <c r="F159" s="351"/>
      <c r="G159" s="442"/>
      <c r="H159" s="394"/>
      <c r="I159" s="352"/>
      <c r="J159" s="352"/>
      <c r="K159" s="352"/>
      <c r="L159" s="444"/>
      <c r="M159" s="444"/>
      <c r="N159" s="444"/>
      <c r="O159" s="445"/>
      <c r="P159" s="394"/>
      <c r="Q159" s="352"/>
    </row>
    <row r="160" spans="1:17" s="46" customFormat="1" ht="20.25" customHeight="1">
      <c r="A160" s="244"/>
      <c r="B160" s="244"/>
      <c r="C160" s="244">
        <v>1</v>
      </c>
      <c r="D160" s="244"/>
      <c r="E160" s="244"/>
      <c r="F160" s="351"/>
      <c r="G160" s="442" t="s">
        <v>588</v>
      </c>
      <c r="H160" s="394"/>
      <c r="I160" s="352"/>
      <c r="J160" s="352"/>
      <c r="K160" s="352"/>
      <c r="L160" s="447">
        <f>L161+L164+L166</f>
        <v>147527326.01000002</v>
      </c>
      <c r="M160" s="447">
        <f>M161+M164+M166</f>
        <v>139926191.14000002</v>
      </c>
      <c r="N160" s="447">
        <f>N161+N164+N166</f>
        <v>139926191.14000002</v>
      </c>
      <c r="O160" s="447">
        <v>139926191.14</v>
      </c>
      <c r="P160" s="394"/>
      <c r="Q160" s="352"/>
    </row>
    <row r="161" spans="1:17" s="46" customFormat="1" ht="32.25" customHeight="1">
      <c r="A161" s="244"/>
      <c r="B161" s="244"/>
      <c r="C161" s="244"/>
      <c r="D161" s="244">
        <v>3</v>
      </c>
      <c r="E161" s="244"/>
      <c r="F161" s="351"/>
      <c r="G161" s="442" t="s">
        <v>592</v>
      </c>
      <c r="H161" s="446"/>
      <c r="I161" s="443"/>
      <c r="J161" s="443"/>
      <c r="K161" s="352"/>
      <c r="L161" s="448">
        <v>2152861.99</v>
      </c>
      <c r="M161" s="448">
        <v>2152861.99</v>
      </c>
      <c r="N161" s="448">
        <v>2152861.99</v>
      </c>
      <c r="O161" s="448">
        <v>2152861.99</v>
      </c>
      <c r="P161" s="394"/>
      <c r="Q161" s="352"/>
    </row>
    <row r="162" spans="1:17" s="46" customFormat="1" ht="37.5" customHeight="1">
      <c r="A162" s="244"/>
      <c r="B162" s="244"/>
      <c r="C162" s="244"/>
      <c r="D162" s="244"/>
      <c r="E162" s="244">
        <v>206</v>
      </c>
      <c r="F162" s="351"/>
      <c r="G162" s="449" t="s">
        <v>213</v>
      </c>
      <c r="H162" s="394" t="s">
        <v>555</v>
      </c>
      <c r="I162" s="352">
        <v>112</v>
      </c>
      <c r="J162" s="352">
        <v>110</v>
      </c>
      <c r="K162" s="352">
        <f>J162/I162*100</f>
        <v>98.21428571428571</v>
      </c>
      <c r="L162" s="445">
        <v>2152861.99</v>
      </c>
      <c r="M162" s="445">
        <v>2152861.99</v>
      </c>
      <c r="N162" s="445">
        <v>2152861.99</v>
      </c>
      <c r="O162" s="445">
        <v>2152861.99</v>
      </c>
      <c r="P162" s="394">
        <f>M162/L162*100</f>
        <v>100</v>
      </c>
      <c r="Q162" s="352">
        <f>K162/P162*100</f>
        <v>98.21428571428571</v>
      </c>
    </row>
    <row r="163" spans="1:17" s="46" customFormat="1" ht="18.75" customHeight="1">
      <c r="A163" s="244"/>
      <c r="B163" s="244"/>
      <c r="C163" s="244"/>
      <c r="D163" s="244"/>
      <c r="E163" s="244"/>
      <c r="F163" s="351"/>
      <c r="G163" s="442"/>
      <c r="H163" s="394"/>
      <c r="I163" s="352"/>
      <c r="J163" s="352"/>
      <c r="K163" s="352"/>
      <c r="L163" s="444"/>
      <c r="M163" s="444"/>
      <c r="N163" s="444"/>
      <c r="O163" s="445"/>
      <c r="P163" s="394"/>
      <c r="Q163" s="352"/>
    </row>
    <row r="164" spans="1:17" s="46" customFormat="1" ht="21" customHeight="1">
      <c r="A164" s="244"/>
      <c r="B164" s="244"/>
      <c r="C164" s="244"/>
      <c r="D164" s="244">
        <v>1</v>
      </c>
      <c r="E164" s="244"/>
      <c r="F164" s="351"/>
      <c r="G164" s="442" t="s">
        <v>594</v>
      </c>
      <c r="H164" s="394"/>
      <c r="I164" s="352"/>
      <c r="J164" s="352"/>
      <c r="K164" s="352"/>
      <c r="L164" s="448">
        <v>145374464.02</v>
      </c>
      <c r="M164" s="448">
        <v>137773329.15</v>
      </c>
      <c r="N164" s="448">
        <v>137773329.15</v>
      </c>
      <c r="O164" s="448">
        <v>137773329.15</v>
      </c>
      <c r="P164" s="394"/>
      <c r="Q164" s="352"/>
    </row>
    <row r="165" spans="1:17" s="46" customFormat="1" ht="24" customHeight="1">
      <c r="A165" s="244"/>
      <c r="B165" s="244"/>
      <c r="C165" s="244"/>
      <c r="D165" s="244"/>
      <c r="E165" s="244">
        <v>203</v>
      </c>
      <c r="F165" s="351"/>
      <c r="G165" s="449" t="s">
        <v>214</v>
      </c>
      <c r="H165" s="394" t="s">
        <v>557</v>
      </c>
      <c r="I165" s="352">
        <v>150002</v>
      </c>
      <c r="J165" s="352">
        <v>145220</v>
      </c>
      <c r="K165" s="352">
        <f>J165/I165*100</f>
        <v>96.81204250609991</v>
      </c>
      <c r="L165" s="445">
        <v>145374464.02</v>
      </c>
      <c r="M165" s="445">
        <v>137773329.15</v>
      </c>
      <c r="N165" s="445">
        <v>137773329.15</v>
      </c>
      <c r="O165" s="445">
        <v>137773329.15</v>
      </c>
      <c r="P165" s="394">
        <f>N165/L165*100</f>
        <v>94.77134108714289</v>
      </c>
      <c r="Q165" s="352">
        <f>K165/P165*100</f>
        <v>102.15328958686001</v>
      </c>
    </row>
    <row r="166" spans="1:17" s="46" customFormat="1" ht="21" customHeight="1">
      <c r="A166" s="244"/>
      <c r="B166" s="244"/>
      <c r="C166" s="244"/>
      <c r="D166" s="244">
        <v>6</v>
      </c>
      <c r="E166" s="244"/>
      <c r="F166" s="351"/>
      <c r="G166" s="442" t="s">
        <v>593</v>
      </c>
      <c r="H166" s="394"/>
      <c r="I166" s="352"/>
      <c r="J166" s="352"/>
      <c r="K166" s="352"/>
      <c r="L166" s="448">
        <v>0</v>
      </c>
      <c r="M166" s="448">
        <v>0</v>
      </c>
      <c r="N166" s="448">
        <v>0</v>
      </c>
      <c r="O166" s="448">
        <v>0</v>
      </c>
      <c r="P166" s="394"/>
      <c r="Q166" s="352"/>
    </row>
    <row r="167" spans="1:17" s="46" customFormat="1" ht="39" customHeight="1">
      <c r="A167" s="244"/>
      <c r="B167" s="244"/>
      <c r="C167" s="244"/>
      <c r="D167" s="244"/>
      <c r="E167" s="244">
        <v>209</v>
      </c>
      <c r="F167" s="351"/>
      <c r="G167" s="449" t="s">
        <v>224</v>
      </c>
      <c r="H167" s="394" t="s">
        <v>704</v>
      </c>
      <c r="I167" s="352">
        <v>0</v>
      </c>
      <c r="J167" s="352">
        <v>0</v>
      </c>
      <c r="K167" s="352">
        <v>0</v>
      </c>
      <c r="L167" s="445">
        <v>0</v>
      </c>
      <c r="M167" s="445">
        <v>0</v>
      </c>
      <c r="N167" s="445">
        <v>0</v>
      </c>
      <c r="O167" s="445">
        <v>0</v>
      </c>
      <c r="P167" s="394">
        <v>0</v>
      </c>
      <c r="Q167" s="352">
        <v>0</v>
      </c>
    </row>
    <row r="168" spans="1:17" s="46" customFormat="1" ht="21" customHeight="1">
      <c r="A168" s="244"/>
      <c r="B168" s="244"/>
      <c r="C168" s="244"/>
      <c r="D168" s="244"/>
      <c r="E168" s="244"/>
      <c r="F168" s="351"/>
      <c r="G168" s="442"/>
      <c r="H168" s="446"/>
      <c r="I168" s="443"/>
      <c r="J168" s="443"/>
      <c r="K168" s="352"/>
      <c r="L168" s="444"/>
      <c r="M168" s="444"/>
      <c r="N168" s="444"/>
      <c r="O168" s="445"/>
      <c r="P168" s="394"/>
      <c r="Q168" s="352"/>
    </row>
    <row r="169" spans="1:17" s="46" customFormat="1" ht="18.75" customHeight="1">
      <c r="A169" s="244"/>
      <c r="B169" s="244"/>
      <c r="C169" s="349">
        <v>2</v>
      </c>
      <c r="D169" s="349"/>
      <c r="E169" s="349"/>
      <c r="F169" s="351"/>
      <c r="G169" s="442" t="s">
        <v>583</v>
      </c>
      <c r="H169" s="446"/>
      <c r="I169" s="443"/>
      <c r="J169" s="443"/>
      <c r="K169" s="352"/>
      <c r="L169" s="447">
        <v>3108496.77</v>
      </c>
      <c r="M169" s="447">
        <v>3108496.77</v>
      </c>
      <c r="N169" s="447">
        <v>3108496.77</v>
      </c>
      <c r="O169" s="447">
        <v>3108496.77</v>
      </c>
      <c r="P169" s="394"/>
      <c r="Q169" s="352"/>
    </row>
    <row r="170" spans="1:17" s="46" customFormat="1" ht="18.75" customHeight="1">
      <c r="A170" s="244"/>
      <c r="B170" s="244"/>
      <c r="C170" s="349"/>
      <c r="D170" s="349">
        <v>1</v>
      </c>
      <c r="E170" s="349"/>
      <c r="F170" s="351"/>
      <c r="G170" s="442" t="s">
        <v>570</v>
      </c>
      <c r="H170" s="394"/>
      <c r="I170" s="443"/>
      <c r="J170" s="443"/>
      <c r="K170" s="352"/>
      <c r="L170" s="448">
        <v>3108496.77</v>
      </c>
      <c r="M170" s="448">
        <v>3108496.77</v>
      </c>
      <c r="N170" s="448">
        <v>3108496.77</v>
      </c>
      <c r="O170" s="448">
        <v>3108496.77</v>
      </c>
      <c r="P170" s="394"/>
      <c r="Q170" s="352"/>
    </row>
    <row r="171" spans="1:17" s="46" customFormat="1" ht="49.5" customHeight="1">
      <c r="A171" s="244"/>
      <c r="B171" s="244"/>
      <c r="C171" s="349"/>
      <c r="D171" s="349"/>
      <c r="E171" s="349">
        <v>217</v>
      </c>
      <c r="F171" s="351"/>
      <c r="G171" s="449" t="s">
        <v>705</v>
      </c>
      <c r="H171" s="394" t="s">
        <v>534</v>
      </c>
      <c r="I171" s="352">
        <v>1</v>
      </c>
      <c r="J171" s="352">
        <v>1</v>
      </c>
      <c r="K171" s="352">
        <v>100</v>
      </c>
      <c r="L171" s="445">
        <v>3108496.77</v>
      </c>
      <c r="M171" s="445">
        <v>3108496.77</v>
      </c>
      <c r="N171" s="445">
        <v>3108496.77</v>
      </c>
      <c r="O171" s="445">
        <v>3108496.77</v>
      </c>
      <c r="P171" s="394">
        <f>M171/L171*100</f>
        <v>100</v>
      </c>
      <c r="Q171" s="352">
        <v>100</v>
      </c>
    </row>
    <row r="172" spans="1:17" s="46" customFormat="1" ht="19.5" customHeight="1">
      <c r="A172" s="244"/>
      <c r="B172" s="244"/>
      <c r="C172" s="349"/>
      <c r="D172" s="349"/>
      <c r="E172" s="349"/>
      <c r="F172" s="351"/>
      <c r="G172" s="442"/>
      <c r="H172" s="394"/>
      <c r="I172" s="443"/>
      <c r="J172" s="443"/>
      <c r="K172" s="352"/>
      <c r="L172" s="448"/>
      <c r="M172" s="448"/>
      <c r="N172" s="448"/>
      <c r="O172" s="445"/>
      <c r="P172" s="394"/>
      <c r="Q172" s="352"/>
    </row>
    <row r="173" spans="1:17" s="46" customFormat="1" ht="15" customHeight="1">
      <c r="A173" s="244"/>
      <c r="B173" s="244"/>
      <c r="C173" s="244"/>
      <c r="D173" s="244"/>
      <c r="E173" s="244"/>
      <c r="F173" s="171"/>
      <c r="G173" s="357"/>
      <c r="H173" s="228"/>
      <c r="I173" s="223"/>
      <c r="J173" s="223"/>
      <c r="K173" s="223"/>
      <c r="L173" s="224"/>
      <c r="M173" s="224"/>
      <c r="N173" s="224"/>
      <c r="O173" s="224"/>
      <c r="P173" s="228"/>
      <c r="Q173" s="223"/>
    </row>
    <row r="174" spans="1:17" s="46" customFormat="1" ht="15" customHeight="1">
      <c r="A174" s="542"/>
      <c r="B174" s="542"/>
      <c r="C174" s="542"/>
      <c r="D174" s="542"/>
      <c r="E174" s="542"/>
      <c r="F174" s="173"/>
      <c r="G174" s="358"/>
      <c r="H174" s="229"/>
      <c r="I174" s="225"/>
      <c r="J174" s="225"/>
      <c r="K174" s="225"/>
      <c r="L174" s="226"/>
      <c r="M174" s="226"/>
      <c r="N174" s="226"/>
      <c r="O174" s="226"/>
      <c r="P174" s="229"/>
      <c r="Q174" s="225"/>
    </row>
    <row r="175" spans="1:5" ht="13.5">
      <c r="A175" s="17"/>
      <c r="B175" s="539"/>
      <c r="C175" s="539"/>
      <c r="D175" s="17"/>
      <c r="E175" s="17"/>
    </row>
    <row r="176" spans="1:13" ht="13.5">
      <c r="A176" s="17"/>
      <c r="B176" s="540"/>
      <c r="C176" s="540"/>
      <c r="D176" s="17"/>
      <c r="E176" s="17"/>
      <c r="L176" s="12"/>
      <c r="M176" s="12"/>
    </row>
    <row r="177" spans="1:13" ht="13.5">
      <c r="A177" s="17"/>
      <c r="B177" s="541"/>
      <c r="C177" s="541"/>
      <c r="D177" s="17"/>
      <c r="E177" s="17"/>
      <c r="L177" s="15"/>
      <c r="M177" s="15"/>
    </row>
    <row r="178" spans="1:5" ht="13.5">
      <c r="A178" s="17"/>
      <c r="B178" s="17"/>
      <c r="C178" s="17"/>
      <c r="D178" s="17"/>
      <c r="E178" s="17"/>
    </row>
    <row r="179" spans="1:17" s="46" customFormat="1" ht="15" customHeight="1">
      <c r="A179" s="347"/>
      <c r="B179" s="348"/>
      <c r="C179" s="348"/>
      <c r="D179" s="348"/>
      <c r="E179" s="348"/>
      <c r="F179" s="348"/>
      <c r="G179" s="455"/>
      <c r="H179" s="467"/>
      <c r="I179" s="353"/>
      <c r="J179" s="353"/>
      <c r="K179" s="353"/>
      <c r="L179" s="456"/>
      <c r="M179" s="456"/>
      <c r="N179" s="456"/>
      <c r="O179" s="456"/>
      <c r="P179" s="353"/>
      <c r="Q179" s="353"/>
    </row>
    <row r="180" spans="1:17" s="46" customFormat="1" ht="33" customHeight="1">
      <c r="A180" s="244">
        <v>5</v>
      </c>
      <c r="B180" s="244"/>
      <c r="C180" s="244"/>
      <c r="D180" s="244"/>
      <c r="E180" s="244"/>
      <c r="F180" s="351"/>
      <c r="G180" s="442" t="s">
        <v>562</v>
      </c>
      <c r="H180" s="469"/>
      <c r="I180" s="352"/>
      <c r="J180" s="352"/>
      <c r="K180" s="443"/>
      <c r="L180" s="444">
        <v>200923513.56</v>
      </c>
      <c r="M180" s="444">
        <v>189580334.73</v>
      </c>
      <c r="N180" s="444">
        <v>189580334.73</v>
      </c>
      <c r="O180" s="444">
        <v>189580334.73</v>
      </c>
      <c r="P180" s="394"/>
      <c r="Q180" s="352"/>
    </row>
    <row r="181" spans="1:17" s="46" customFormat="1" ht="18" customHeight="1">
      <c r="A181" s="244"/>
      <c r="B181" s="244"/>
      <c r="C181" s="244"/>
      <c r="D181" s="244"/>
      <c r="E181" s="244"/>
      <c r="F181" s="351"/>
      <c r="G181" s="442"/>
      <c r="H181" s="469"/>
      <c r="I181" s="352"/>
      <c r="J181" s="352"/>
      <c r="K181" s="352"/>
      <c r="L181" s="444"/>
      <c r="M181" s="444"/>
      <c r="N181" s="444"/>
      <c r="O181" s="445"/>
      <c r="P181" s="394"/>
      <c r="Q181" s="352"/>
    </row>
    <row r="182" spans="1:17" s="46" customFormat="1" ht="19.5" customHeight="1">
      <c r="A182" s="244"/>
      <c r="B182" s="244">
        <v>1</v>
      </c>
      <c r="C182" s="244"/>
      <c r="D182" s="244"/>
      <c r="E182" s="244"/>
      <c r="F182" s="351"/>
      <c r="G182" s="442" t="s">
        <v>572</v>
      </c>
      <c r="H182" s="468"/>
      <c r="I182" s="352"/>
      <c r="J182" s="352"/>
      <c r="K182" s="352"/>
      <c r="L182" s="447">
        <f>L183+L187</f>
        <v>200923513.56</v>
      </c>
      <c r="M182" s="447">
        <f>M183+M187</f>
        <v>189580334.73000002</v>
      </c>
      <c r="N182" s="447">
        <f>N183+N187</f>
        <v>189580334.73000002</v>
      </c>
      <c r="O182" s="447">
        <f>O183+O187</f>
        <v>189580334.73000002</v>
      </c>
      <c r="P182" s="394"/>
      <c r="Q182" s="352"/>
    </row>
    <row r="183" spans="1:17" s="46" customFormat="1" ht="17.25" customHeight="1">
      <c r="A183" s="244"/>
      <c r="B183" s="244"/>
      <c r="C183" s="244">
        <v>8</v>
      </c>
      <c r="D183" s="244"/>
      <c r="E183" s="244"/>
      <c r="F183" s="351"/>
      <c r="G183" s="442" t="s">
        <v>215</v>
      </c>
      <c r="H183" s="394"/>
      <c r="I183" s="352"/>
      <c r="J183" s="352"/>
      <c r="K183" s="352"/>
      <c r="L183" s="447">
        <v>151800993.38</v>
      </c>
      <c r="M183" s="447">
        <v>141338947.8</v>
      </c>
      <c r="N183" s="447">
        <v>141338947.8</v>
      </c>
      <c r="O183" s="447">
        <v>141338947.8</v>
      </c>
      <c r="P183" s="394"/>
      <c r="Q183" s="352"/>
    </row>
    <row r="184" spans="1:17" s="46" customFormat="1" ht="20.25" customHeight="1">
      <c r="A184" s="244"/>
      <c r="B184" s="244"/>
      <c r="C184" s="244"/>
      <c r="D184" s="349">
        <v>5</v>
      </c>
      <c r="E184" s="349"/>
      <c r="F184" s="244"/>
      <c r="G184" s="466" t="s">
        <v>575</v>
      </c>
      <c r="H184" s="394"/>
      <c r="I184" s="352"/>
      <c r="J184" s="352"/>
      <c r="K184" s="352"/>
      <c r="L184" s="448">
        <v>151800993.38</v>
      </c>
      <c r="M184" s="448">
        <v>141338947.8</v>
      </c>
      <c r="N184" s="448">
        <v>141338947.8</v>
      </c>
      <c r="O184" s="448">
        <v>141338947.8</v>
      </c>
      <c r="P184" s="394"/>
      <c r="Q184" s="352"/>
    </row>
    <row r="185" spans="1:17" s="46" customFormat="1" ht="30" customHeight="1">
      <c r="A185" s="244"/>
      <c r="B185" s="349"/>
      <c r="C185" s="349"/>
      <c r="D185" s="349"/>
      <c r="E185" s="349">
        <v>201</v>
      </c>
      <c r="F185" s="244"/>
      <c r="G185" s="457" t="s">
        <v>216</v>
      </c>
      <c r="H185" s="394" t="s">
        <v>706</v>
      </c>
      <c r="I185" s="352">
        <v>1</v>
      </c>
      <c r="J185" s="352">
        <v>1</v>
      </c>
      <c r="K185" s="352">
        <v>100</v>
      </c>
      <c r="L185" s="445">
        <v>151800993.38</v>
      </c>
      <c r="M185" s="445">
        <v>141338947.8</v>
      </c>
      <c r="N185" s="445">
        <v>141338947.8</v>
      </c>
      <c r="O185" s="445">
        <v>141338947.8</v>
      </c>
      <c r="P185" s="394">
        <f>M185/L185*100</f>
        <v>93.1080519652394</v>
      </c>
      <c r="Q185" s="352">
        <f>K185/P185*100</f>
        <v>107.40209669227492</v>
      </c>
    </row>
    <row r="186" spans="1:17" s="46" customFormat="1" ht="34.5" customHeight="1">
      <c r="A186" s="244"/>
      <c r="B186" s="244"/>
      <c r="C186" s="244"/>
      <c r="D186" s="244"/>
      <c r="E186" s="244"/>
      <c r="F186" s="244"/>
      <c r="G186" s="466"/>
      <c r="H186" s="442"/>
      <c r="I186" s="352"/>
      <c r="J186" s="352"/>
      <c r="K186" s="352"/>
      <c r="L186" s="444"/>
      <c r="M186" s="444"/>
      <c r="N186" s="444"/>
      <c r="O186" s="445"/>
      <c r="P186" s="394"/>
      <c r="Q186" s="352"/>
    </row>
    <row r="187" spans="1:17" s="46" customFormat="1" ht="33" customHeight="1">
      <c r="A187" s="244"/>
      <c r="B187" s="244"/>
      <c r="C187" s="244">
        <v>3</v>
      </c>
      <c r="D187" s="244"/>
      <c r="E187" s="244"/>
      <c r="F187" s="244"/>
      <c r="G187" s="466" t="s">
        <v>576</v>
      </c>
      <c r="H187" s="449"/>
      <c r="I187" s="352"/>
      <c r="J187" s="352"/>
      <c r="K187" s="352"/>
      <c r="L187" s="447">
        <v>49122520.18</v>
      </c>
      <c r="M187" s="447">
        <v>48241386.93</v>
      </c>
      <c r="N187" s="447">
        <v>48241386.93</v>
      </c>
      <c r="O187" s="447">
        <v>48241386.93</v>
      </c>
      <c r="P187" s="394"/>
      <c r="Q187" s="352"/>
    </row>
    <row r="188" spans="1:17" s="46" customFormat="1" ht="23.25" customHeight="1">
      <c r="A188" s="244"/>
      <c r="B188" s="244"/>
      <c r="C188" s="244"/>
      <c r="D188" s="349">
        <v>1</v>
      </c>
      <c r="E188" s="244"/>
      <c r="F188" s="244"/>
      <c r="G188" s="466" t="s">
        <v>707</v>
      </c>
      <c r="H188" s="394"/>
      <c r="I188" s="352"/>
      <c r="J188" s="352"/>
      <c r="K188" s="352"/>
      <c r="L188" s="448">
        <v>49122520.18</v>
      </c>
      <c r="M188" s="448">
        <v>48241386.93</v>
      </c>
      <c r="N188" s="448">
        <v>48241386.93</v>
      </c>
      <c r="O188" s="448">
        <v>48241386.93</v>
      </c>
      <c r="P188" s="394"/>
      <c r="Q188" s="352"/>
    </row>
    <row r="189" spans="1:17" s="46" customFormat="1" ht="15" customHeight="1">
      <c r="A189" s="244"/>
      <c r="B189" s="244"/>
      <c r="C189" s="244"/>
      <c r="D189" s="349"/>
      <c r="E189" s="349">
        <v>204</v>
      </c>
      <c r="F189" s="244"/>
      <c r="G189" s="457" t="s">
        <v>217</v>
      </c>
      <c r="H189" s="394" t="s">
        <v>218</v>
      </c>
      <c r="I189" s="352">
        <v>1</v>
      </c>
      <c r="J189" s="352">
        <v>1</v>
      </c>
      <c r="K189" s="352">
        <v>100</v>
      </c>
      <c r="L189" s="445">
        <v>49122520.18</v>
      </c>
      <c r="M189" s="445">
        <v>48241386.93</v>
      </c>
      <c r="N189" s="445">
        <v>48241386.93</v>
      </c>
      <c r="O189" s="445">
        <v>48241386.93</v>
      </c>
      <c r="P189" s="394">
        <f>M189/L189*100</f>
        <v>98.2062539813282</v>
      </c>
      <c r="Q189" s="352">
        <f>K189/P189*100</f>
        <v>101.82650895024754</v>
      </c>
    </row>
    <row r="190" spans="1:17" s="46" customFormat="1" ht="29.25" customHeight="1">
      <c r="A190" s="244"/>
      <c r="B190" s="349"/>
      <c r="C190" s="349"/>
      <c r="D190" s="349"/>
      <c r="E190" s="349"/>
      <c r="F190" s="351"/>
      <c r="G190" s="466"/>
      <c r="H190" s="394"/>
      <c r="I190" s="443"/>
      <c r="J190" s="443"/>
      <c r="K190" s="352"/>
      <c r="L190" s="448"/>
      <c r="M190" s="448"/>
      <c r="N190" s="448"/>
      <c r="O190" s="445"/>
      <c r="P190" s="394"/>
      <c r="Q190" s="352"/>
    </row>
    <row r="191" spans="1:17" s="46" customFormat="1" ht="20.25" customHeight="1">
      <c r="A191" s="244"/>
      <c r="B191" s="349"/>
      <c r="C191" s="349"/>
      <c r="D191" s="349"/>
      <c r="E191" s="349"/>
      <c r="F191" s="351"/>
      <c r="G191" s="460"/>
      <c r="H191" s="394"/>
      <c r="I191" s="443"/>
      <c r="J191" s="443"/>
      <c r="K191" s="352"/>
      <c r="L191" s="448"/>
      <c r="M191" s="448"/>
      <c r="N191" s="448"/>
      <c r="O191" s="445"/>
      <c r="P191" s="394"/>
      <c r="Q191" s="352"/>
    </row>
    <row r="192" spans="1:17" s="46" customFormat="1" ht="36.75" customHeight="1">
      <c r="A192" s="244"/>
      <c r="B192" s="349"/>
      <c r="C192" s="349"/>
      <c r="D192" s="349"/>
      <c r="E192" s="349"/>
      <c r="F192" s="351"/>
      <c r="G192" s="460"/>
      <c r="H192" s="394"/>
      <c r="I192" s="443"/>
      <c r="J192" s="443"/>
      <c r="K192" s="352"/>
      <c r="L192" s="448"/>
      <c r="M192" s="448"/>
      <c r="N192" s="448"/>
      <c r="O192" s="445"/>
      <c r="P192" s="394"/>
      <c r="Q192" s="352"/>
    </row>
    <row r="193" spans="1:17" s="46" customFormat="1" ht="47.25" customHeight="1">
      <c r="A193" s="244"/>
      <c r="B193" s="349"/>
      <c r="C193" s="349"/>
      <c r="D193" s="349"/>
      <c r="E193" s="349"/>
      <c r="F193" s="351"/>
      <c r="G193" s="470" t="s">
        <v>708</v>
      </c>
      <c r="H193" s="394"/>
      <c r="I193" s="352"/>
      <c r="J193" s="352"/>
      <c r="K193" s="352"/>
      <c r="L193" s="444">
        <v>921672593.24</v>
      </c>
      <c r="M193" s="444">
        <v>874831181.65</v>
      </c>
      <c r="N193" s="444">
        <v>874831181.65</v>
      </c>
      <c r="O193" s="444">
        <v>874831181.65</v>
      </c>
      <c r="P193" s="394"/>
      <c r="Q193" s="352"/>
    </row>
    <row r="194" spans="1:17" s="46" customFormat="1" ht="102.75" customHeight="1">
      <c r="A194" s="244"/>
      <c r="B194" s="244"/>
      <c r="C194" s="349"/>
      <c r="D194" s="349"/>
      <c r="E194" s="244"/>
      <c r="F194" s="460"/>
      <c r="G194" s="477"/>
      <c r="H194" s="446"/>
      <c r="I194" s="443"/>
      <c r="J194" s="443"/>
      <c r="K194" s="352"/>
      <c r="L194" s="445"/>
      <c r="M194" s="445"/>
      <c r="N194" s="445"/>
      <c r="O194" s="445"/>
      <c r="P194" s="394"/>
      <c r="Q194" s="352"/>
    </row>
    <row r="195" spans="1:17" s="46" customFormat="1" ht="15" customHeight="1">
      <c r="A195" s="244"/>
      <c r="B195" s="244"/>
      <c r="C195" s="244"/>
      <c r="D195" s="349"/>
      <c r="E195" s="349"/>
      <c r="F195" s="171"/>
      <c r="G195" s="181"/>
      <c r="H195" s="233"/>
      <c r="I195" s="223"/>
      <c r="J195" s="223"/>
      <c r="K195" s="222"/>
      <c r="L195" s="231"/>
      <c r="M195" s="231"/>
      <c r="N195" s="231"/>
      <c r="O195" s="224"/>
      <c r="P195" s="233"/>
      <c r="Q195" s="222"/>
    </row>
    <row r="196" spans="1:17" s="46" customFormat="1" ht="22.5" customHeight="1">
      <c r="A196" s="244"/>
      <c r="B196" s="244"/>
      <c r="C196" s="244"/>
      <c r="D196" s="349"/>
      <c r="E196" s="349"/>
      <c r="F196" s="171"/>
      <c r="G196" s="172"/>
      <c r="H196" s="233"/>
      <c r="I196" s="223"/>
      <c r="J196" s="223"/>
      <c r="K196" s="222"/>
      <c r="L196" s="232"/>
      <c r="M196" s="232"/>
      <c r="N196" s="232"/>
      <c r="O196" s="224"/>
      <c r="P196" s="233"/>
      <c r="Q196" s="222"/>
    </row>
    <row r="197" spans="1:17" s="46" customFormat="1" ht="15" customHeight="1">
      <c r="A197" s="244"/>
      <c r="B197" s="244"/>
      <c r="C197" s="244"/>
      <c r="D197" s="349"/>
      <c r="E197" s="349"/>
      <c r="F197" s="171"/>
      <c r="G197" s="172"/>
      <c r="H197" s="233"/>
      <c r="I197" s="222"/>
      <c r="J197" s="222"/>
      <c r="K197" s="222"/>
      <c r="L197" s="224"/>
      <c r="M197" s="224"/>
      <c r="N197" s="224"/>
      <c r="O197" s="224"/>
      <c r="P197" s="233"/>
      <c r="Q197" s="222"/>
    </row>
    <row r="198" spans="1:17" s="46" customFormat="1" ht="15" customHeight="1">
      <c r="A198" s="542"/>
      <c r="B198" s="542"/>
      <c r="C198" s="542"/>
      <c r="D198" s="542"/>
      <c r="E198" s="542"/>
      <c r="F198" s="174"/>
      <c r="G198" s="175"/>
      <c r="H198" s="173"/>
      <c r="I198" s="230"/>
      <c r="J198" s="230"/>
      <c r="K198" s="230"/>
      <c r="L198" s="226"/>
      <c r="M198" s="226"/>
      <c r="N198" s="226"/>
      <c r="O198" s="226"/>
      <c r="P198" s="227"/>
      <c r="Q198" s="234"/>
    </row>
    <row r="199" spans="1:7" ht="15">
      <c r="A199" s="182"/>
      <c r="B199" s="182"/>
      <c r="C199" s="182"/>
      <c r="D199" s="182"/>
      <c r="E199" s="182"/>
      <c r="F199" s="183"/>
      <c r="G199" s="184"/>
    </row>
    <row r="200" spans="2:13" ht="13.5">
      <c r="B200" s="10"/>
      <c r="C200" s="10"/>
      <c r="L200" s="12"/>
      <c r="M200" s="12"/>
    </row>
    <row r="201" spans="2:13" ht="13.5">
      <c r="B201" s="13"/>
      <c r="C201" s="13"/>
      <c r="L201" s="15"/>
      <c r="M201" s="15"/>
    </row>
  </sheetData>
  <sheetProtection/>
  <mergeCells count="15">
    <mergeCell ref="H18:H20"/>
    <mergeCell ref="P19:P20"/>
    <mergeCell ref="K19:K20"/>
    <mergeCell ref="F18:F20"/>
    <mergeCell ref="G18:G20"/>
    <mergeCell ref="A18:A20"/>
    <mergeCell ref="A14:Q14"/>
    <mergeCell ref="A16:Q16"/>
    <mergeCell ref="A17:Q17"/>
    <mergeCell ref="L19:O19"/>
    <mergeCell ref="B18:B20"/>
    <mergeCell ref="E18:E20"/>
    <mergeCell ref="Q19:Q20"/>
    <mergeCell ref="C18:C20"/>
    <mergeCell ref="D18:D20"/>
  </mergeCells>
  <printOptions horizontalCentered="1"/>
  <pageMargins left="0.5905511811023623" right="0.5905511811023623" top="0.35433070866141736" bottom="0.35433070866141736" header="0.3937007874015748" footer="0.1968503937007874"/>
  <pageSetup horizontalDpi="600" verticalDpi="600" orientation="landscape" scale="56" r:id="rId2"/>
  <headerFooter alignWithMargins="0">
    <oddHeader>&amp;C&amp;G</oddHeader>
    <oddFooter>&amp;C&amp;P&amp;RINFORME DE AVANCE TRIMESTRAL ENERO-SEPTIEMBRE 2014</oddFooter>
  </headerFooter>
  <rowBreaks count="6" manualBreakCount="6">
    <brk id="48" max="255" man="1"/>
    <brk id="73" max="255" man="1"/>
    <brk id="98" max="255" man="1"/>
    <brk id="126" max="255" man="1"/>
    <brk id="153" max="255" man="1"/>
    <brk id="178" max="255" man="1"/>
  </rowBreaks>
  <ignoredErrors>
    <ignoredError sqref="H29 H22" numberStoredAsText="1"/>
  </ignoredErrors>
  <legacyDrawingHF r:id="rId1"/>
</worksheet>
</file>

<file path=xl/worksheets/sheet6.xml><?xml version="1.0" encoding="utf-8"?>
<worksheet xmlns="http://schemas.openxmlformats.org/spreadsheetml/2006/main" xmlns:r="http://schemas.openxmlformats.org/officeDocument/2006/relationships">
  <sheetPr>
    <tabColor rgb="FFF8D628"/>
  </sheetPr>
  <dimension ref="A1:I264"/>
  <sheetViews>
    <sheetView showGridLines="0" zoomScaleSheetLayoutView="70" zoomScalePageLayoutView="0" workbookViewId="0" topLeftCell="A163">
      <selection activeCell="K168" sqref="K168"/>
    </sheetView>
  </sheetViews>
  <sheetFormatPr defaultColWidth="11.421875" defaultRowHeight="12.75"/>
  <cols>
    <col min="1" max="1" width="4.7109375" style="1" customWidth="1"/>
    <col min="2" max="2" width="4.8515625" style="1" customWidth="1"/>
    <col min="3" max="3" width="4.7109375" style="1" customWidth="1"/>
    <col min="4" max="4" width="4.57421875" style="1" customWidth="1"/>
    <col min="5" max="5" width="5.7109375" style="1" customWidth="1"/>
    <col min="6" max="6" width="57.140625" style="1" customWidth="1"/>
    <col min="7" max="7" width="106.140625" style="1" customWidth="1"/>
    <col min="8" max="16384" width="11.421875" style="1" customWidth="1"/>
  </cols>
  <sheetData>
    <row r="1" ht="16.5">
      <c r="G1" s="3"/>
    </row>
    <row r="2" ht="16.5">
      <c r="G2" s="3"/>
    </row>
    <row r="3" ht="16.5">
      <c r="G3" s="3"/>
    </row>
    <row r="4" ht="16.5">
      <c r="G4" s="3"/>
    </row>
    <row r="5" ht="16.5">
      <c r="G5" s="3"/>
    </row>
    <row r="6" ht="16.5">
      <c r="G6" s="3"/>
    </row>
    <row r="7" ht="16.5">
      <c r="G7" s="3"/>
    </row>
    <row r="8" ht="16.5">
      <c r="G8" s="3"/>
    </row>
    <row r="9" ht="16.5">
      <c r="G9" s="3"/>
    </row>
    <row r="10" ht="16.5">
      <c r="G10" s="3"/>
    </row>
    <row r="11" ht="16.5">
      <c r="G11" s="3"/>
    </row>
    <row r="12" ht="8.25" customHeight="1"/>
    <row r="13" spans="1:7" ht="34.5" customHeight="1">
      <c r="A13" s="564" t="s">
        <v>492</v>
      </c>
      <c r="B13" s="565"/>
      <c r="C13" s="565"/>
      <c r="D13" s="565"/>
      <c r="E13" s="565"/>
      <c r="F13" s="565"/>
      <c r="G13" s="566"/>
    </row>
    <row r="14" ht="6" customHeight="1">
      <c r="G14" s="140"/>
    </row>
    <row r="15" spans="1:7" ht="19.5" customHeight="1">
      <c r="A15" s="567" t="s">
        <v>517</v>
      </c>
      <c r="B15" s="568"/>
      <c r="C15" s="568"/>
      <c r="D15" s="568"/>
      <c r="E15" s="568"/>
      <c r="F15" s="568"/>
      <c r="G15" s="569"/>
    </row>
    <row r="16" spans="1:7" ht="19.5" customHeight="1">
      <c r="A16" s="567" t="s">
        <v>282</v>
      </c>
      <c r="B16" s="568"/>
      <c r="C16" s="568"/>
      <c r="D16" s="568"/>
      <c r="E16" s="568"/>
      <c r="F16" s="568"/>
      <c r="G16" s="569"/>
    </row>
    <row r="17" spans="1:7" ht="25.5" customHeight="1">
      <c r="A17" s="575" t="s">
        <v>490</v>
      </c>
      <c r="B17" s="575" t="s">
        <v>377</v>
      </c>
      <c r="C17" s="575" t="s">
        <v>374</v>
      </c>
      <c r="D17" s="575" t="s">
        <v>375</v>
      </c>
      <c r="E17" s="575" t="s">
        <v>316</v>
      </c>
      <c r="F17" s="575" t="s">
        <v>317</v>
      </c>
      <c r="G17" s="94" t="s">
        <v>436</v>
      </c>
    </row>
    <row r="18" spans="1:7" ht="24" customHeight="1">
      <c r="A18" s="592"/>
      <c r="B18" s="592"/>
      <c r="C18" s="592"/>
      <c r="D18" s="592"/>
      <c r="E18" s="592"/>
      <c r="F18" s="592"/>
      <c r="G18" s="95" t="s">
        <v>437</v>
      </c>
    </row>
    <row r="19" spans="1:7" ht="30" customHeight="1">
      <c r="A19" s="576"/>
      <c r="B19" s="576"/>
      <c r="C19" s="576"/>
      <c r="D19" s="576"/>
      <c r="E19" s="576"/>
      <c r="F19" s="576"/>
      <c r="G19" s="96" t="s">
        <v>446</v>
      </c>
    </row>
    <row r="20" spans="1:7" s="89" customFormat="1" ht="15" customHeight="1">
      <c r="A20" s="79"/>
      <c r="B20" s="78"/>
      <c r="C20" s="78"/>
      <c r="D20" s="78"/>
      <c r="E20" s="78"/>
      <c r="F20" s="78"/>
      <c r="G20" s="80"/>
    </row>
    <row r="21" spans="1:7" s="89" customFormat="1" ht="27.75" customHeight="1">
      <c r="A21" s="178">
        <v>1</v>
      </c>
      <c r="B21" s="349"/>
      <c r="C21" s="349"/>
      <c r="D21" s="349"/>
      <c r="E21" s="349"/>
      <c r="F21" s="235" t="s">
        <v>564</v>
      </c>
      <c r="G21" s="181"/>
    </row>
    <row r="22" spans="1:7" s="89" customFormat="1" ht="15" customHeight="1">
      <c r="A22" s="176"/>
      <c r="B22" s="349"/>
      <c r="C22" s="349"/>
      <c r="D22" s="349"/>
      <c r="E22" s="349"/>
      <c r="F22" s="235"/>
      <c r="G22" s="181"/>
    </row>
    <row r="23" spans="1:7" s="89" customFormat="1" ht="15" customHeight="1">
      <c r="A23" s="176"/>
      <c r="B23" s="349">
        <v>1</v>
      </c>
      <c r="C23" s="349"/>
      <c r="D23" s="349"/>
      <c r="E23" s="349"/>
      <c r="F23" s="235" t="s">
        <v>572</v>
      </c>
      <c r="G23" s="181"/>
    </row>
    <row r="24" spans="1:7" s="89" customFormat="1" ht="15" customHeight="1">
      <c r="A24" s="176"/>
      <c r="B24" s="349"/>
      <c r="C24" s="349">
        <v>2</v>
      </c>
      <c r="D24" s="349"/>
      <c r="E24" s="349"/>
      <c r="F24" s="235" t="s">
        <v>578</v>
      </c>
      <c r="G24" s="172"/>
    </row>
    <row r="25" spans="1:7" s="89" customFormat="1" ht="15" customHeight="1">
      <c r="A25" s="176"/>
      <c r="B25" s="349"/>
      <c r="C25" s="349"/>
      <c r="D25" s="349">
        <v>4</v>
      </c>
      <c r="E25" s="349"/>
      <c r="F25" s="235" t="s">
        <v>579</v>
      </c>
      <c r="G25" s="172"/>
    </row>
    <row r="26" spans="1:7" s="89" customFormat="1" ht="15" customHeight="1">
      <c r="A26" s="176"/>
      <c r="B26" s="349"/>
      <c r="C26" s="349"/>
      <c r="D26" s="349"/>
      <c r="E26" s="349">
        <v>201</v>
      </c>
      <c r="F26" s="395" t="s">
        <v>527</v>
      </c>
      <c r="G26" s="398" t="s">
        <v>180</v>
      </c>
    </row>
    <row r="27" spans="1:7" s="89" customFormat="1" ht="9" customHeight="1">
      <c r="A27" s="176"/>
      <c r="B27" s="349"/>
      <c r="C27" s="349"/>
      <c r="D27" s="349"/>
      <c r="E27" s="349"/>
      <c r="F27" s="395"/>
      <c r="G27" s="236"/>
    </row>
    <row r="28" spans="1:7" s="89" customFormat="1" ht="15" customHeight="1">
      <c r="A28" s="176"/>
      <c r="B28" s="349">
        <v>2</v>
      </c>
      <c r="C28" s="349"/>
      <c r="D28" s="349"/>
      <c r="E28" s="349"/>
      <c r="F28" s="235" t="s">
        <v>573</v>
      </c>
      <c r="G28" s="236"/>
    </row>
    <row r="29" spans="1:7" s="89" customFormat="1" ht="15" customHeight="1">
      <c r="A29" s="176"/>
      <c r="B29" s="349"/>
      <c r="C29" s="349">
        <v>6</v>
      </c>
      <c r="D29" s="349"/>
      <c r="E29" s="349"/>
      <c r="F29" s="235" t="s">
        <v>580</v>
      </c>
      <c r="G29" s="236"/>
    </row>
    <row r="30" spans="1:7" s="89" customFormat="1" ht="15" customHeight="1">
      <c r="A30" s="176"/>
      <c r="B30" s="349"/>
      <c r="C30" s="349"/>
      <c r="D30" s="349">
        <v>8</v>
      </c>
      <c r="E30" s="349"/>
      <c r="F30" s="235" t="s">
        <v>581</v>
      </c>
      <c r="G30" s="236"/>
    </row>
    <row r="31" spans="1:7" s="89" customFormat="1" ht="15" customHeight="1">
      <c r="A31" s="176"/>
      <c r="B31" s="349"/>
      <c r="C31" s="349"/>
      <c r="D31" s="349"/>
      <c r="E31" s="349">
        <v>222</v>
      </c>
      <c r="F31" s="395" t="s">
        <v>528</v>
      </c>
      <c r="G31" s="176" t="s">
        <v>647</v>
      </c>
    </row>
    <row r="32" spans="1:7" s="89" customFormat="1" ht="43.5" customHeight="1">
      <c r="A32" s="91"/>
      <c r="B32" s="354"/>
      <c r="C32" s="354"/>
      <c r="D32" s="354"/>
      <c r="E32" s="354"/>
      <c r="F32" s="396"/>
      <c r="G32" s="419" t="s">
        <v>883</v>
      </c>
    </row>
    <row r="33" spans="1:7" s="89" customFormat="1" ht="15" customHeight="1">
      <c r="A33" s="91"/>
      <c r="B33" s="244"/>
      <c r="C33" s="244"/>
      <c r="D33" s="349"/>
      <c r="E33" s="349"/>
      <c r="F33" s="235"/>
      <c r="G33" s="531" t="s">
        <v>181</v>
      </c>
    </row>
    <row r="34" spans="1:7" s="89" customFormat="1" ht="40.5" customHeight="1">
      <c r="A34" s="91"/>
      <c r="B34" s="244"/>
      <c r="C34" s="244"/>
      <c r="D34" s="349"/>
      <c r="E34" s="349"/>
      <c r="F34" s="395"/>
      <c r="G34" s="419" t="s">
        <v>884</v>
      </c>
    </row>
    <row r="35" spans="1:7" s="89" customFormat="1" ht="15" customHeight="1">
      <c r="A35" s="91"/>
      <c r="B35" s="244"/>
      <c r="C35" s="244"/>
      <c r="D35" s="349">
        <v>9</v>
      </c>
      <c r="E35" s="349"/>
      <c r="F35" s="235" t="s">
        <v>582</v>
      </c>
      <c r="G35" s="91"/>
    </row>
    <row r="36" spans="1:7" s="89" customFormat="1" ht="15" customHeight="1">
      <c r="A36" s="91"/>
      <c r="B36" s="244"/>
      <c r="C36" s="244"/>
      <c r="D36" s="349"/>
      <c r="E36" s="349">
        <v>229</v>
      </c>
      <c r="F36" s="395" t="s">
        <v>531</v>
      </c>
      <c r="G36" s="176" t="s">
        <v>180</v>
      </c>
    </row>
    <row r="37" spans="1:7" s="89" customFormat="1" ht="19.5" customHeight="1">
      <c r="A37" s="91"/>
      <c r="B37" s="354"/>
      <c r="C37" s="354"/>
      <c r="D37" s="354"/>
      <c r="E37" s="354"/>
      <c r="F37" s="396"/>
      <c r="G37" s="420"/>
    </row>
    <row r="38" spans="1:7" s="89" customFormat="1" ht="46.5" customHeight="1">
      <c r="A38" s="176"/>
      <c r="B38" s="244"/>
      <c r="C38" s="244"/>
      <c r="D38" s="349"/>
      <c r="E38" s="349"/>
      <c r="F38" s="235"/>
      <c r="G38" s="418"/>
    </row>
    <row r="39" spans="1:7" s="89" customFormat="1" ht="42" customHeight="1">
      <c r="A39" s="176"/>
      <c r="B39" s="244"/>
      <c r="C39" s="244"/>
      <c r="D39" s="244"/>
      <c r="E39" s="349"/>
      <c r="F39" s="235"/>
      <c r="G39" s="418"/>
    </row>
    <row r="40" spans="1:7" s="89" customFormat="1" ht="15" customHeight="1">
      <c r="A40" s="93"/>
      <c r="B40" s="93"/>
      <c r="C40" s="93"/>
      <c r="D40" s="93"/>
      <c r="E40" s="93"/>
      <c r="F40" s="397"/>
      <c r="G40" s="93"/>
    </row>
    <row r="43" spans="1:7" ht="13.5">
      <c r="A43" s="402"/>
      <c r="B43" s="402"/>
      <c r="C43" s="402"/>
      <c r="D43" s="402"/>
      <c r="E43" s="402"/>
      <c r="F43" s="403"/>
      <c r="G43" s="22"/>
    </row>
    <row r="44" spans="1:7" ht="15">
      <c r="A44" s="176"/>
      <c r="B44" s="176"/>
      <c r="C44" s="176"/>
      <c r="D44" s="176"/>
      <c r="E44" s="176"/>
      <c r="F44" s="235"/>
      <c r="G44" s="236"/>
    </row>
    <row r="45" spans="1:7" ht="18" customHeight="1">
      <c r="A45" s="176"/>
      <c r="B45" s="176"/>
      <c r="C45" s="176">
        <v>2</v>
      </c>
      <c r="D45" s="176"/>
      <c r="E45" s="176"/>
      <c r="F45" s="403" t="s">
        <v>583</v>
      </c>
      <c r="G45" s="235"/>
    </row>
    <row r="46" spans="1:7" ht="16.5" customHeight="1">
      <c r="A46" s="176"/>
      <c r="B46" s="244"/>
      <c r="C46" s="244"/>
      <c r="D46" s="244">
        <v>6</v>
      </c>
      <c r="E46" s="244"/>
      <c r="F46" s="403" t="s">
        <v>584</v>
      </c>
      <c r="G46" s="235"/>
    </row>
    <row r="47" spans="1:7" ht="15">
      <c r="A47" s="176"/>
      <c r="B47" s="244"/>
      <c r="C47" s="244"/>
      <c r="D47" s="244"/>
      <c r="E47" s="244">
        <v>204</v>
      </c>
      <c r="F47" s="403" t="s">
        <v>338</v>
      </c>
      <c r="G47" s="398" t="s">
        <v>180</v>
      </c>
    </row>
    <row r="48" spans="1:7" s="89" customFormat="1" ht="9" customHeight="1">
      <c r="A48" s="176"/>
      <c r="B48" s="244"/>
      <c r="C48" s="244"/>
      <c r="D48" s="244"/>
      <c r="E48" s="244"/>
      <c r="F48" s="404"/>
      <c r="G48" s="80"/>
    </row>
    <row r="49" spans="1:7" s="89" customFormat="1" ht="17.25" customHeight="1">
      <c r="A49" s="176"/>
      <c r="B49" s="349"/>
      <c r="C49" s="349"/>
      <c r="D49" s="349"/>
      <c r="E49" s="349">
        <v>225</v>
      </c>
      <c r="F49" s="235" t="s">
        <v>532</v>
      </c>
      <c r="G49" s="176" t="s">
        <v>180</v>
      </c>
    </row>
    <row r="50" spans="1:7" s="89" customFormat="1" ht="6" customHeight="1">
      <c r="A50" s="176"/>
      <c r="B50" s="349"/>
      <c r="C50" s="349"/>
      <c r="D50" s="349"/>
      <c r="E50" s="349"/>
      <c r="F50" s="405"/>
      <c r="G50" s="90"/>
    </row>
    <row r="51" spans="1:7" s="89" customFormat="1" ht="15" customHeight="1">
      <c r="A51" s="176"/>
      <c r="B51" s="244"/>
      <c r="C51" s="244">
        <v>6</v>
      </c>
      <c r="D51" s="349"/>
      <c r="E51" s="349"/>
      <c r="F51" s="235" t="s">
        <v>580</v>
      </c>
      <c r="G51" s="90"/>
    </row>
    <row r="52" spans="1:7" s="89" customFormat="1" ht="15" customHeight="1">
      <c r="A52" s="176"/>
      <c r="B52" s="244"/>
      <c r="C52" s="244"/>
      <c r="D52" s="349">
        <v>8</v>
      </c>
      <c r="E52" s="349"/>
      <c r="F52" s="235" t="s">
        <v>581</v>
      </c>
      <c r="G52" s="91"/>
    </row>
    <row r="53" spans="1:7" s="89" customFormat="1" ht="27.75" customHeight="1">
      <c r="A53" s="176"/>
      <c r="B53" s="244"/>
      <c r="C53" s="244"/>
      <c r="D53" s="349"/>
      <c r="E53" s="349">
        <v>224</v>
      </c>
      <c r="F53" s="235" t="s">
        <v>339</v>
      </c>
      <c r="G53" s="176" t="s">
        <v>180</v>
      </c>
    </row>
    <row r="54" spans="1:7" s="89" customFormat="1" ht="28.5" customHeight="1">
      <c r="A54" s="176"/>
      <c r="B54" s="244"/>
      <c r="C54" s="244"/>
      <c r="D54" s="349"/>
      <c r="E54" s="349">
        <v>225</v>
      </c>
      <c r="F54" s="235" t="s">
        <v>533</v>
      </c>
      <c r="G54" s="176" t="s">
        <v>180</v>
      </c>
    </row>
    <row r="55" spans="1:7" s="89" customFormat="1" ht="17.25" customHeight="1">
      <c r="A55" s="176"/>
      <c r="B55" s="244"/>
      <c r="C55" s="244"/>
      <c r="D55" s="349">
        <v>9</v>
      </c>
      <c r="E55" s="349"/>
      <c r="F55" s="235" t="s">
        <v>582</v>
      </c>
      <c r="G55" s="236"/>
    </row>
    <row r="56" spans="1:7" s="89" customFormat="1" ht="27" customHeight="1">
      <c r="A56" s="176"/>
      <c r="B56" s="244"/>
      <c r="C56" s="244"/>
      <c r="D56" s="349"/>
      <c r="E56" s="349">
        <v>227</v>
      </c>
      <c r="F56" s="235" t="s">
        <v>264</v>
      </c>
      <c r="G56" s="176" t="s">
        <v>180</v>
      </c>
    </row>
    <row r="57" spans="1:7" s="89" customFormat="1" ht="17.25" customHeight="1">
      <c r="A57" s="176"/>
      <c r="B57" s="244"/>
      <c r="C57" s="244"/>
      <c r="D57" s="349"/>
      <c r="E57" s="349"/>
      <c r="F57" s="235"/>
      <c r="G57" s="418"/>
    </row>
    <row r="58" spans="1:7" s="89" customFormat="1" ht="30.75" customHeight="1">
      <c r="A58" s="176"/>
      <c r="B58" s="244"/>
      <c r="C58" s="244"/>
      <c r="D58" s="349"/>
      <c r="E58" s="349">
        <v>228</v>
      </c>
      <c r="F58" s="395" t="s">
        <v>535</v>
      </c>
      <c r="G58" s="532" t="s">
        <v>647</v>
      </c>
    </row>
    <row r="59" spans="1:7" s="89" customFormat="1" ht="68.25" customHeight="1">
      <c r="A59" s="176"/>
      <c r="B59" s="244"/>
      <c r="C59" s="244"/>
      <c r="D59" s="349"/>
      <c r="E59" s="349"/>
      <c r="F59" s="235"/>
      <c r="G59" s="418" t="s">
        <v>885</v>
      </c>
    </row>
    <row r="60" spans="1:7" s="89" customFormat="1" ht="15" customHeight="1">
      <c r="A60" s="176"/>
      <c r="B60" s="244"/>
      <c r="C60" s="244"/>
      <c r="D60" s="349"/>
      <c r="E60" s="349"/>
      <c r="F60" s="395"/>
      <c r="G60" s="395" t="s">
        <v>877</v>
      </c>
    </row>
    <row r="61" spans="1:7" s="89" customFormat="1" ht="81" customHeight="1">
      <c r="A61" s="176"/>
      <c r="B61" s="244"/>
      <c r="C61" s="244"/>
      <c r="D61" s="349"/>
      <c r="E61" s="349"/>
      <c r="F61" s="395"/>
      <c r="G61" s="418" t="s">
        <v>886</v>
      </c>
    </row>
    <row r="62" spans="1:7" s="89" customFormat="1" ht="15" customHeight="1">
      <c r="A62" s="176"/>
      <c r="B62" s="244"/>
      <c r="C62" s="244"/>
      <c r="D62" s="244"/>
      <c r="E62" s="244">
        <v>230</v>
      </c>
      <c r="F62" s="396" t="s">
        <v>340</v>
      </c>
      <c r="G62" s="398" t="s">
        <v>180</v>
      </c>
    </row>
    <row r="63" spans="1:7" s="89" customFormat="1" ht="21" customHeight="1">
      <c r="A63" s="176"/>
      <c r="B63" s="244"/>
      <c r="C63" s="244"/>
      <c r="D63" s="349"/>
      <c r="E63" s="349"/>
      <c r="F63" s="235"/>
      <c r="G63" s="91"/>
    </row>
    <row r="64" spans="1:7" s="89" customFormat="1" ht="15" customHeight="1">
      <c r="A64" s="176"/>
      <c r="B64" s="244"/>
      <c r="C64" s="244"/>
      <c r="D64" s="244"/>
      <c r="E64" s="349"/>
      <c r="F64" s="235"/>
      <c r="G64" s="91"/>
    </row>
    <row r="65" spans="1:7" s="89" customFormat="1" ht="15" customHeight="1">
      <c r="A65" s="176"/>
      <c r="B65" s="244"/>
      <c r="C65" s="244">
        <v>2</v>
      </c>
      <c r="D65" s="244"/>
      <c r="E65" s="244"/>
      <c r="F65" s="235" t="s">
        <v>341</v>
      </c>
      <c r="G65" s="91"/>
    </row>
    <row r="66" spans="1:7" s="89" customFormat="1" ht="17.25" customHeight="1">
      <c r="A66" s="176"/>
      <c r="B66" s="244"/>
      <c r="C66" s="244"/>
      <c r="D66" s="244">
        <v>6</v>
      </c>
      <c r="E66" s="244"/>
      <c r="F66" s="237" t="s">
        <v>584</v>
      </c>
      <c r="G66" s="235"/>
    </row>
    <row r="67" spans="1:7" s="89" customFormat="1" ht="15" customHeight="1">
      <c r="A67" s="180"/>
      <c r="B67" s="180"/>
      <c r="C67" s="180"/>
      <c r="D67" s="180"/>
      <c r="E67" s="180"/>
      <c r="F67" s="406"/>
      <c r="G67" s="93"/>
    </row>
    <row r="70" spans="1:7" ht="15.75">
      <c r="A70" s="409"/>
      <c r="B70" s="348"/>
      <c r="C70" s="348"/>
      <c r="D70" s="348"/>
      <c r="E70" s="348"/>
      <c r="F70" s="181"/>
      <c r="G70" s="22"/>
    </row>
    <row r="71" spans="1:7" ht="15.75">
      <c r="A71" s="409"/>
      <c r="B71" s="348"/>
      <c r="C71" s="348"/>
      <c r="D71" s="348"/>
      <c r="E71" s="244">
        <v>203</v>
      </c>
      <c r="F71" s="401" t="s">
        <v>536</v>
      </c>
      <c r="G71" s="398" t="s">
        <v>647</v>
      </c>
    </row>
    <row r="72" spans="1:7" ht="18.75" customHeight="1">
      <c r="A72" s="410"/>
      <c r="B72" s="244"/>
      <c r="C72" s="244"/>
      <c r="D72" s="244"/>
      <c r="E72" s="244"/>
      <c r="F72" s="401"/>
      <c r="G72" s="418" t="s">
        <v>182</v>
      </c>
    </row>
    <row r="73" spans="1:7" ht="40.5">
      <c r="A73" s="410"/>
      <c r="B73" s="244"/>
      <c r="C73" s="244"/>
      <c r="D73" s="244"/>
      <c r="E73" s="244"/>
      <c r="F73" s="401"/>
      <c r="G73" s="418" t="s">
        <v>887</v>
      </c>
    </row>
    <row r="74" spans="1:7" s="89" customFormat="1" ht="48" customHeight="1">
      <c r="A74" s="411"/>
      <c r="B74" s="412"/>
      <c r="C74" s="412"/>
      <c r="D74" s="412"/>
      <c r="E74" s="412"/>
      <c r="F74" s="407"/>
      <c r="G74" s="418" t="s">
        <v>888</v>
      </c>
    </row>
    <row r="75" spans="1:7" s="89" customFormat="1" ht="18.75" customHeight="1">
      <c r="A75" s="413"/>
      <c r="B75" s="414"/>
      <c r="C75" s="414">
        <v>3</v>
      </c>
      <c r="D75" s="349"/>
      <c r="E75" s="349"/>
      <c r="F75" s="235" t="s">
        <v>568</v>
      </c>
      <c r="G75" s="90"/>
    </row>
    <row r="76" spans="1:7" s="89" customFormat="1" ht="18" customHeight="1">
      <c r="A76" s="413"/>
      <c r="B76" s="414"/>
      <c r="C76" s="414"/>
      <c r="D76" s="349">
        <v>1</v>
      </c>
      <c r="E76" s="349"/>
      <c r="F76" s="362" t="s">
        <v>716</v>
      </c>
      <c r="G76" s="176"/>
    </row>
    <row r="77" spans="1:7" s="89" customFormat="1" ht="15" customHeight="1">
      <c r="A77" s="413"/>
      <c r="B77" s="412"/>
      <c r="C77" s="414"/>
      <c r="D77" s="414"/>
      <c r="E77" s="414">
        <v>205</v>
      </c>
      <c r="F77" s="399" t="s">
        <v>537</v>
      </c>
      <c r="G77" s="176" t="s">
        <v>647</v>
      </c>
    </row>
    <row r="78" spans="1:7" s="89" customFormat="1" ht="19.5" customHeight="1">
      <c r="A78" s="413"/>
      <c r="B78" s="412"/>
      <c r="C78" s="412"/>
      <c r="D78" s="414"/>
      <c r="E78" s="415"/>
      <c r="F78" s="400"/>
      <c r="G78" s="418" t="s">
        <v>182</v>
      </c>
    </row>
    <row r="79" spans="1:7" s="89" customFormat="1" ht="42.75" customHeight="1">
      <c r="A79" s="413"/>
      <c r="B79" s="415"/>
      <c r="C79" s="412"/>
      <c r="D79" s="412"/>
      <c r="E79" s="414"/>
      <c r="F79" s="399"/>
      <c r="G79" s="418" t="s">
        <v>653</v>
      </c>
    </row>
    <row r="80" spans="1:7" s="89" customFormat="1" ht="44.25" customHeight="1">
      <c r="A80" s="413"/>
      <c r="B80" s="415"/>
      <c r="C80" s="415"/>
      <c r="D80" s="415"/>
      <c r="E80" s="415"/>
      <c r="F80" s="400"/>
      <c r="G80" s="418" t="s">
        <v>654</v>
      </c>
    </row>
    <row r="81" spans="1:7" s="89" customFormat="1" ht="29.25" customHeight="1">
      <c r="A81" s="176"/>
      <c r="B81" s="244"/>
      <c r="C81" s="349">
        <v>4</v>
      </c>
      <c r="D81" s="349"/>
      <c r="E81" s="349"/>
      <c r="F81" s="235" t="s">
        <v>585</v>
      </c>
      <c r="G81" s="92"/>
    </row>
    <row r="82" spans="1:7" s="89" customFormat="1" ht="15" customHeight="1">
      <c r="A82" s="176"/>
      <c r="B82" s="244"/>
      <c r="C82" s="244"/>
      <c r="D82" s="349">
        <v>1</v>
      </c>
      <c r="E82" s="349"/>
      <c r="F82" s="235" t="s">
        <v>722</v>
      </c>
      <c r="G82" s="91"/>
    </row>
    <row r="83" spans="1:7" s="89" customFormat="1" ht="35.25" customHeight="1">
      <c r="A83" s="176"/>
      <c r="B83" s="244"/>
      <c r="C83" s="244"/>
      <c r="D83" s="349"/>
      <c r="E83" s="349">
        <v>210</v>
      </c>
      <c r="F83" s="401" t="s">
        <v>287</v>
      </c>
      <c r="G83" s="176" t="s">
        <v>878</v>
      </c>
    </row>
    <row r="84" spans="1:7" s="89" customFormat="1" ht="16.5" customHeight="1">
      <c r="A84" s="176"/>
      <c r="B84" s="244"/>
      <c r="C84" s="244"/>
      <c r="D84" s="349"/>
      <c r="E84" s="349">
        <v>211</v>
      </c>
      <c r="F84" s="401" t="s">
        <v>342</v>
      </c>
      <c r="G84" s="398" t="s">
        <v>180</v>
      </c>
    </row>
    <row r="85" spans="1:7" s="89" customFormat="1" ht="9.75" customHeight="1">
      <c r="A85" s="176"/>
      <c r="B85" s="244"/>
      <c r="C85" s="244"/>
      <c r="D85" s="349"/>
      <c r="E85" s="349"/>
      <c r="F85" s="401"/>
      <c r="G85" s="236"/>
    </row>
    <row r="86" spans="1:7" s="89" customFormat="1" ht="15" customHeight="1">
      <c r="A86" s="413"/>
      <c r="B86" s="413"/>
      <c r="C86" s="413"/>
      <c r="D86" s="413"/>
      <c r="E86" s="413"/>
      <c r="F86" s="237"/>
      <c r="G86" s="235"/>
    </row>
    <row r="87" spans="1:7" s="89" customFormat="1" ht="15" customHeight="1">
      <c r="A87" s="413"/>
      <c r="B87" s="413"/>
      <c r="C87" s="411">
        <v>5</v>
      </c>
      <c r="D87" s="413"/>
      <c r="E87" s="413"/>
      <c r="F87" s="237" t="s">
        <v>569</v>
      </c>
      <c r="G87" s="235"/>
    </row>
    <row r="88" spans="1:7" s="89" customFormat="1" ht="21" customHeight="1">
      <c r="A88" s="413"/>
      <c r="B88" s="413"/>
      <c r="C88" s="413"/>
      <c r="D88" s="413">
        <v>1</v>
      </c>
      <c r="E88" s="413"/>
      <c r="F88" s="237" t="s">
        <v>586</v>
      </c>
      <c r="G88" s="235"/>
    </row>
    <row r="89" spans="1:7" s="89" customFormat="1" ht="15" customHeight="1">
      <c r="A89" s="413"/>
      <c r="B89" s="413"/>
      <c r="C89" s="413"/>
      <c r="D89" s="413"/>
      <c r="E89" s="413">
        <v>216</v>
      </c>
      <c r="F89" s="400" t="s">
        <v>343</v>
      </c>
      <c r="G89" s="176" t="s">
        <v>180</v>
      </c>
    </row>
    <row r="90" spans="1:7" s="89" customFormat="1" ht="17.25" customHeight="1">
      <c r="A90" s="413"/>
      <c r="B90" s="176"/>
      <c r="C90" s="413"/>
      <c r="D90" s="413"/>
      <c r="E90" s="413"/>
      <c r="F90" s="400"/>
      <c r="G90" s="235"/>
    </row>
    <row r="91" spans="1:7" s="89" customFormat="1" ht="14.25" customHeight="1">
      <c r="A91" s="413"/>
      <c r="B91" s="413"/>
      <c r="C91" s="413"/>
      <c r="D91" s="413"/>
      <c r="E91" s="413"/>
      <c r="F91" s="400"/>
      <c r="G91" s="235"/>
    </row>
    <row r="92" spans="1:7" s="89" customFormat="1" ht="15" customHeight="1">
      <c r="A92" s="416"/>
      <c r="B92" s="416"/>
      <c r="C92" s="416"/>
      <c r="D92" s="416"/>
      <c r="E92" s="416"/>
      <c r="F92" s="408"/>
      <c r="G92" s="93"/>
    </row>
    <row r="95" spans="1:7" ht="13.5">
      <c r="A95" s="22"/>
      <c r="B95" s="22"/>
      <c r="C95" s="22"/>
      <c r="D95" s="22"/>
      <c r="E95" s="22"/>
      <c r="F95" s="22"/>
      <c r="G95" s="22"/>
    </row>
    <row r="96" spans="1:7" ht="25.5">
      <c r="A96" s="176"/>
      <c r="B96" s="176"/>
      <c r="C96" s="176"/>
      <c r="D96" s="178"/>
      <c r="E96" s="178">
        <v>218</v>
      </c>
      <c r="F96" s="395" t="s">
        <v>539</v>
      </c>
      <c r="G96" s="176" t="s">
        <v>180</v>
      </c>
    </row>
    <row r="97" spans="1:7" ht="16.5" customHeight="1">
      <c r="A97" s="176"/>
      <c r="B97" s="244"/>
      <c r="C97" s="244"/>
      <c r="D97" s="349"/>
      <c r="E97" s="178"/>
      <c r="F97" s="172"/>
      <c r="G97" s="401" t="s">
        <v>785</v>
      </c>
    </row>
    <row r="98" spans="1:7" ht="19.5" customHeight="1">
      <c r="A98" s="176"/>
      <c r="B98" s="244"/>
      <c r="C98" s="244"/>
      <c r="D98" s="349"/>
      <c r="E98" s="178"/>
      <c r="F98" s="172"/>
      <c r="G98" s="401" t="s">
        <v>786</v>
      </c>
    </row>
    <row r="99" spans="1:7" ht="43.5" customHeight="1">
      <c r="A99" s="176"/>
      <c r="B99" s="244"/>
      <c r="C99" s="244"/>
      <c r="D99" s="244"/>
      <c r="E99" s="176"/>
      <c r="F99" s="235"/>
      <c r="G99" s="401" t="s">
        <v>787</v>
      </c>
    </row>
    <row r="100" spans="1:7" ht="25.5">
      <c r="A100" s="176"/>
      <c r="B100" s="244"/>
      <c r="C100" s="244">
        <v>4</v>
      </c>
      <c r="D100" s="244"/>
      <c r="E100" s="176"/>
      <c r="F100" s="235" t="s">
        <v>585</v>
      </c>
      <c r="G100" s="22"/>
    </row>
    <row r="101" spans="1:7" s="89" customFormat="1" ht="18.75" customHeight="1">
      <c r="A101" s="176"/>
      <c r="B101" s="244"/>
      <c r="C101" s="244"/>
      <c r="D101" s="244">
        <v>2</v>
      </c>
      <c r="E101" s="176"/>
      <c r="F101" s="235" t="s">
        <v>587</v>
      </c>
      <c r="G101" s="236"/>
    </row>
    <row r="102" spans="1:7" s="89" customFormat="1" ht="22.5" customHeight="1">
      <c r="A102" s="413"/>
      <c r="B102" s="414"/>
      <c r="C102" s="414"/>
      <c r="D102" s="414"/>
      <c r="E102" s="417">
        <v>213</v>
      </c>
      <c r="F102" s="395" t="s">
        <v>541</v>
      </c>
      <c r="G102" s="176" t="s">
        <v>180</v>
      </c>
    </row>
    <row r="103" spans="1:7" s="89" customFormat="1" ht="37.5" customHeight="1">
      <c r="A103" s="413"/>
      <c r="B103" s="414"/>
      <c r="C103" s="414"/>
      <c r="D103" s="414"/>
      <c r="E103" s="176">
        <v>214</v>
      </c>
      <c r="F103" s="401" t="s">
        <v>288</v>
      </c>
      <c r="G103" s="176" t="s">
        <v>180</v>
      </c>
    </row>
    <row r="104" spans="1:7" s="89" customFormat="1" ht="16.5" customHeight="1">
      <c r="A104" s="413"/>
      <c r="B104" s="412"/>
      <c r="C104" s="414"/>
      <c r="D104" s="414"/>
      <c r="E104" s="176">
        <v>215</v>
      </c>
      <c r="F104" s="401" t="s">
        <v>289</v>
      </c>
      <c r="G104" s="398" t="s">
        <v>180</v>
      </c>
    </row>
    <row r="105" spans="1:7" s="89" customFormat="1" ht="15.75" customHeight="1">
      <c r="A105" s="413"/>
      <c r="B105" s="412"/>
      <c r="C105" s="414"/>
      <c r="D105" s="414"/>
      <c r="E105" s="417"/>
      <c r="F105" s="80"/>
      <c r="G105" s="418" t="s">
        <v>785</v>
      </c>
    </row>
    <row r="106" spans="1:7" s="89" customFormat="1" ht="21.75" customHeight="1">
      <c r="A106" s="413"/>
      <c r="B106" s="412"/>
      <c r="C106" s="244"/>
      <c r="D106" s="244"/>
      <c r="E106" s="176"/>
      <c r="F106" s="401"/>
      <c r="G106" s="395" t="s">
        <v>786</v>
      </c>
    </row>
    <row r="107" spans="1:7" s="89" customFormat="1" ht="46.5" customHeight="1">
      <c r="A107" s="413"/>
      <c r="B107" s="415"/>
      <c r="C107" s="244"/>
      <c r="D107" s="244"/>
      <c r="E107" s="176"/>
      <c r="F107" s="401"/>
      <c r="G107" s="401" t="s">
        <v>787</v>
      </c>
    </row>
    <row r="108" spans="1:7" s="89" customFormat="1" ht="6.75" customHeight="1">
      <c r="A108" s="413"/>
      <c r="B108" s="415"/>
      <c r="C108" s="415"/>
      <c r="D108" s="415"/>
      <c r="E108" s="413"/>
      <c r="F108" s="237"/>
      <c r="G108" s="92"/>
    </row>
    <row r="109" spans="1:7" s="89" customFormat="1" ht="16.5" customHeight="1">
      <c r="A109" s="413"/>
      <c r="B109" s="349">
        <v>3</v>
      </c>
      <c r="C109" s="349"/>
      <c r="D109" s="349"/>
      <c r="E109" s="178"/>
      <c r="F109" s="235" t="s">
        <v>574</v>
      </c>
      <c r="G109" s="92"/>
    </row>
    <row r="110" spans="1:7" s="89" customFormat="1" ht="27.75" customHeight="1">
      <c r="A110" s="413"/>
      <c r="B110" s="349"/>
      <c r="C110" s="349">
        <v>1</v>
      </c>
      <c r="D110" s="349"/>
      <c r="E110" s="178"/>
      <c r="F110" s="235" t="s">
        <v>595</v>
      </c>
      <c r="G110" s="91"/>
    </row>
    <row r="111" spans="1:7" s="89" customFormat="1" ht="16.5" customHeight="1">
      <c r="A111" s="413"/>
      <c r="B111" s="349"/>
      <c r="C111" s="349"/>
      <c r="D111" s="349">
        <v>2</v>
      </c>
      <c r="E111" s="178"/>
      <c r="F111" s="235" t="s">
        <v>724</v>
      </c>
      <c r="G111" s="236"/>
    </row>
    <row r="112" spans="1:7" s="89" customFormat="1" ht="21.75" customHeight="1">
      <c r="A112" s="413"/>
      <c r="B112" s="413"/>
      <c r="C112" s="413"/>
      <c r="D112" s="413"/>
      <c r="E112" s="413">
        <v>232</v>
      </c>
      <c r="F112" s="396" t="s">
        <v>346</v>
      </c>
      <c r="G112" s="398" t="s">
        <v>180</v>
      </c>
    </row>
    <row r="113" spans="1:7" s="89" customFormat="1" ht="41.25" customHeight="1">
      <c r="A113" s="413"/>
      <c r="B113" s="413"/>
      <c r="C113" s="413"/>
      <c r="D113" s="413"/>
      <c r="E113" s="413"/>
      <c r="F113" s="91"/>
      <c r="G113" s="418"/>
    </row>
    <row r="114" spans="1:7" s="89" customFormat="1" ht="21.75" customHeight="1">
      <c r="A114" s="413"/>
      <c r="B114" s="413"/>
      <c r="C114" s="413"/>
      <c r="D114" s="413"/>
      <c r="E114" s="413"/>
      <c r="F114" s="91"/>
      <c r="G114" s="418"/>
    </row>
    <row r="115" spans="1:7" s="89" customFormat="1" ht="39.75" customHeight="1">
      <c r="A115" s="413"/>
      <c r="B115" s="413"/>
      <c r="C115" s="413"/>
      <c r="D115" s="413"/>
      <c r="E115" s="413"/>
      <c r="F115" s="91"/>
      <c r="G115" s="418"/>
    </row>
    <row r="116" spans="1:7" s="89" customFormat="1" ht="15" customHeight="1">
      <c r="A116" s="416"/>
      <c r="B116" s="416"/>
      <c r="C116" s="416"/>
      <c r="D116" s="416"/>
      <c r="E116" s="416"/>
      <c r="F116" s="93"/>
      <c r="G116" s="93"/>
    </row>
    <row r="119" spans="1:7" ht="13.5">
      <c r="A119" s="22"/>
      <c r="B119" s="22"/>
      <c r="C119" s="22"/>
      <c r="D119" s="22"/>
      <c r="E119" s="22"/>
      <c r="F119" s="401"/>
      <c r="G119" s="22"/>
    </row>
    <row r="120" spans="1:7" ht="15">
      <c r="A120" s="176">
        <v>2</v>
      </c>
      <c r="B120" s="244"/>
      <c r="C120" s="349"/>
      <c r="D120" s="349"/>
      <c r="E120" s="178"/>
      <c r="F120" s="235" t="s">
        <v>563</v>
      </c>
      <c r="G120" s="236"/>
    </row>
    <row r="121" spans="1:7" ht="15">
      <c r="A121" s="176"/>
      <c r="B121" s="244"/>
      <c r="C121" s="349"/>
      <c r="D121" s="349"/>
      <c r="E121" s="178"/>
      <c r="F121" s="235"/>
      <c r="G121" s="22"/>
    </row>
    <row r="122" spans="1:7" ht="15">
      <c r="A122" s="176"/>
      <c r="B122" s="244">
        <v>1</v>
      </c>
      <c r="C122" s="244"/>
      <c r="D122" s="244"/>
      <c r="E122" s="176"/>
      <c r="F122" s="235" t="s">
        <v>572</v>
      </c>
      <c r="G122" s="22"/>
    </row>
    <row r="123" spans="1:7" ht="15">
      <c r="A123" s="176"/>
      <c r="B123" s="244"/>
      <c r="C123" s="244">
        <v>7</v>
      </c>
      <c r="D123" s="244"/>
      <c r="E123" s="176"/>
      <c r="F123" s="235" t="s">
        <v>290</v>
      </c>
      <c r="G123" s="22"/>
    </row>
    <row r="124" spans="1:7" s="89" customFormat="1" ht="15" customHeight="1">
      <c r="A124" s="176"/>
      <c r="B124" s="244"/>
      <c r="C124" s="244"/>
      <c r="D124" s="244">
        <v>1</v>
      </c>
      <c r="E124" s="176"/>
      <c r="F124" s="235" t="s">
        <v>525</v>
      </c>
      <c r="G124" s="80"/>
    </row>
    <row r="125" spans="1:7" s="89" customFormat="1" ht="15" customHeight="1">
      <c r="A125" s="176"/>
      <c r="B125" s="244"/>
      <c r="C125" s="244"/>
      <c r="D125" s="244"/>
      <c r="E125" s="176">
        <v>201</v>
      </c>
      <c r="F125" s="401" t="s">
        <v>523</v>
      </c>
      <c r="G125" s="176" t="s">
        <v>180</v>
      </c>
    </row>
    <row r="126" spans="1:7" s="89" customFormat="1" ht="30.75" customHeight="1">
      <c r="A126" s="176"/>
      <c r="B126" s="349"/>
      <c r="C126" s="349"/>
      <c r="D126" s="349"/>
      <c r="E126" s="178"/>
      <c r="F126" s="172"/>
      <c r="G126" s="418"/>
    </row>
    <row r="127" spans="1:7" s="89" customFormat="1" ht="18.75" customHeight="1">
      <c r="A127" s="176"/>
      <c r="B127" s="244"/>
      <c r="C127" s="349"/>
      <c r="D127" s="349"/>
      <c r="E127" s="178"/>
      <c r="F127" s="240"/>
      <c r="G127" s="418"/>
    </row>
    <row r="128" spans="1:7" s="89" customFormat="1" ht="30" customHeight="1">
      <c r="A128" s="176"/>
      <c r="B128" s="244"/>
      <c r="C128" s="244"/>
      <c r="D128" s="349"/>
      <c r="E128" s="176"/>
      <c r="F128" s="321"/>
      <c r="G128" s="418"/>
    </row>
    <row r="129" spans="1:7" s="89" customFormat="1" ht="15" customHeight="1">
      <c r="A129" s="176"/>
      <c r="B129" s="244"/>
      <c r="C129" s="244"/>
      <c r="D129" s="244"/>
      <c r="E129" s="178">
        <v>202</v>
      </c>
      <c r="F129" s="399" t="s">
        <v>347</v>
      </c>
      <c r="G129" s="176" t="s">
        <v>647</v>
      </c>
    </row>
    <row r="130" spans="1:9" s="89" customFormat="1" ht="18.75" customHeight="1">
      <c r="A130" s="176"/>
      <c r="B130" s="244"/>
      <c r="C130" s="244"/>
      <c r="D130" s="244"/>
      <c r="E130" s="176"/>
      <c r="F130" s="172"/>
      <c r="G130" s="418" t="s">
        <v>879</v>
      </c>
      <c r="H130" s="238"/>
      <c r="I130" s="239"/>
    </row>
    <row r="131" spans="1:9" s="89" customFormat="1" ht="27" customHeight="1">
      <c r="A131" s="176"/>
      <c r="B131" s="244"/>
      <c r="C131" s="244"/>
      <c r="D131" s="244"/>
      <c r="E131" s="176"/>
      <c r="F131" s="172"/>
      <c r="G131" s="418" t="s">
        <v>889</v>
      </c>
      <c r="H131" s="238"/>
      <c r="I131" s="239"/>
    </row>
    <row r="132" spans="1:9" s="89" customFormat="1" ht="36" customHeight="1">
      <c r="A132" s="176"/>
      <c r="B132" s="244"/>
      <c r="C132" s="244"/>
      <c r="D132" s="244"/>
      <c r="E132" s="176"/>
      <c r="F132" s="172"/>
      <c r="G132" s="418" t="s">
        <v>890</v>
      </c>
      <c r="H132" s="238"/>
      <c r="I132" s="239"/>
    </row>
    <row r="133" spans="1:7" s="89" customFormat="1" ht="15" customHeight="1">
      <c r="A133" s="176"/>
      <c r="B133" s="244"/>
      <c r="C133" s="244"/>
      <c r="D133" s="244"/>
      <c r="E133" s="176">
        <v>203</v>
      </c>
      <c r="F133" s="401" t="s">
        <v>526</v>
      </c>
      <c r="G133" s="176" t="s">
        <v>180</v>
      </c>
    </row>
    <row r="134" spans="1:7" s="89" customFormat="1" ht="9" customHeight="1">
      <c r="A134" s="176"/>
      <c r="B134" s="244"/>
      <c r="C134" s="244"/>
      <c r="D134" s="244"/>
      <c r="E134" s="176"/>
      <c r="F134" s="321"/>
      <c r="G134" s="91"/>
    </row>
    <row r="135" spans="1:7" s="89" customFormat="1" ht="20.25" customHeight="1">
      <c r="A135" s="176"/>
      <c r="B135" s="244"/>
      <c r="C135" s="349"/>
      <c r="D135" s="349"/>
      <c r="E135" s="178"/>
      <c r="F135" s="181"/>
      <c r="G135" s="91"/>
    </row>
    <row r="136" spans="1:7" s="89" customFormat="1" ht="20.25" customHeight="1">
      <c r="A136" s="176"/>
      <c r="B136" s="244"/>
      <c r="C136" s="349"/>
      <c r="D136" s="349">
        <v>2</v>
      </c>
      <c r="E136" s="178"/>
      <c r="F136" s="181" t="s">
        <v>567</v>
      </c>
      <c r="G136" s="91"/>
    </row>
    <row r="137" spans="1:7" s="89" customFormat="1" ht="28.5" customHeight="1">
      <c r="A137" s="176"/>
      <c r="B137" s="244"/>
      <c r="C137" s="349"/>
      <c r="D137" s="349"/>
      <c r="E137" s="178">
        <v>204</v>
      </c>
      <c r="F137" s="172" t="s">
        <v>348</v>
      </c>
      <c r="G137" s="176" t="s">
        <v>180</v>
      </c>
    </row>
    <row r="138" spans="1:7" s="89" customFormat="1" ht="10.5" customHeight="1">
      <c r="A138" s="176"/>
      <c r="B138" s="176"/>
      <c r="C138" s="176"/>
      <c r="D138" s="178"/>
      <c r="E138" s="178"/>
      <c r="F138" s="172"/>
      <c r="G138" s="91"/>
    </row>
    <row r="139" spans="1:7" s="89" customFormat="1" ht="13.5" customHeight="1">
      <c r="A139" s="176">
        <v>3</v>
      </c>
      <c r="B139" s="176"/>
      <c r="C139" s="176"/>
      <c r="D139" s="178"/>
      <c r="E139" s="178"/>
      <c r="F139" s="235" t="s">
        <v>349</v>
      </c>
      <c r="G139" s="91"/>
    </row>
    <row r="140" spans="1:7" s="89" customFormat="1" ht="18" customHeight="1">
      <c r="A140" s="176"/>
      <c r="B140" s="176"/>
      <c r="C140" s="176"/>
      <c r="D140" s="178"/>
      <c r="E140" s="178"/>
      <c r="F140" s="235"/>
      <c r="G140" s="91"/>
    </row>
    <row r="141" spans="1:7" s="89" customFormat="1" ht="15" customHeight="1">
      <c r="A141" s="176"/>
      <c r="B141" s="176">
        <v>2</v>
      </c>
      <c r="C141" s="176"/>
      <c r="D141" s="176"/>
      <c r="E141" s="176"/>
      <c r="F141" s="235" t="s">
        <v>573</v>
      </c>
      <c r="G141" s="91"/>
    </row>
    <row r="142" spans="1:7" s="89" customFormat="1" ht="15" customHeight="1">
      <c r="A142" s="180"/>
      <c r="B142" s="180"/>
      <c r="C142" s="180"/>
      <c r="D142" s="180"/>
      <c r="E142" s="180"/>
      <c r="F142" s="323"/>
      <c r="G142" s="93"/>
    </row>
    <row r="145" spans="1:7" ht="15">
      <c r="A145" s="176"/>
      <c r="B145" s="176"/>
      <c r="C145" s="176"/>
      <c r="D145" s="176"/>
      <c r="E145" s="176"/>
      <c r="F145" s="401"/>
      <c r="G145" s="22"/>
    </row>
    <row r="146" spans="1:7" ht="15">
      <c r="A146" s="176"/>
      <c r="B146" s="176"/>
      <c r="C146" s="176">
        <v>1</v>
      </c>
      <c r="D146" s="176"/>
      <c r="E146" s="178"/>
      <c r="F146" s="235" t="s">
        <v>588</v>
      </c>
      <c r="G146" s="236"/>
    </row>
    <row r="147" spans="1:7" ht="15">
      <c r="A147" s="176"/>
      <c r="B147" s="176"/>
      <c r="C147" s="176"/>
      <c r="D147" s="176">
        <v>6</v>
      </c>
      <c r="E147" s="176"/>
      <c r="F147" s="235" t="s">
        <v>593</v>
      </c>
      <c r="G147" s="235"/>
    </row>
    <row r="148" spans="1:7" ht="15">
      <c r="A148" s="176"/>
      <c r="B148" s="176"/>
      <c r="C148" s="176"/>
      <c r="D148" s="176"/>
      <c r="E148" s="176">
        <v>203</v>
      </c>
      <c r="F148" s="401" t="s">
        <v>44</v>
      </c>
      <c r="G148" s="176" t="s">
        <v>180</v>
      </c>
    </row>
    <row r="149" spans="1:7" ht="30" customHeight="1">
      <c r="A149" s="176"/>
      <c r="B149" s="244"/>
      <c r="C149" s="244"/>
      <c r="D149" s="244"/>
      <c r="E149" s="176"/>
      <c r="F149" s="401"/>
      <c r="G149" s="418"/>
    </row>
    <row r="150" spans="1:7" s="89" customFormat="1" ht="15" customHeight="1">
      <c r="A150" s="176"/>
      <c r="B150" s="244"/>
      <c r="C150" s="244"/>
      <c r="D150" s="244"/>
      <c r="E150" s="176"/>
      <c r="F150" s="322"/>
      <c r="G150" s="418"/>
    </row>
    <row r="151" spans="1:7" s="89" customFormat="1" ht="31.5" customHeight="1">
      <c r="A151" s="176"/>
      <c r="B151" s="244"/>
      <c r="C151" s="244"/>
      <c r="D151" s="244"/>
      <c r="E151" s="176"/>
      <c r="F151" s="181"/>
      <c r="G151" s="418"/>
    </row>
    <row r="152" spans="1:7" s="89" customFormat="1" ht="15.75" customHeight="1">
      <c r="A152" s="176"/>
      <c r="B152" s="244"/>
      <c r="C152" s="244"/>
      <c r="D152" s="244"/>
      <c r="E152" s="176"/>
      <c r="F152" s="235"/>
      <c r="G152" s="90"/>
    </row>
    <row r="153" spans="1:7" s="89" customFormat="1" ht="17.25" customHeight="1">
      <c r="A153" s="176"/>
      <c r="B153" s="244">
        <v>3</v>
      </c>
      <c r="C153" s="244"/>
      <c r="D153" s="244"/>
      <c r="E153" s="176"/>
      <c r="F153" s="235" t="s">
        <v>574</v>
      </c>
      <c r="G153" s="90"/>
    </row>
    <row r="154" spans="1:7" s="89" customFormat="1" ht="26.25" customHeight="1">
      <c r="A154" s="176"/>
      <c r="B154" s="244"/>
      <c r="C154" s="244">
        <v>1</v>
      </c>
      <c r="D154" s="244"/>
      <c r="E154" s="176"/>
      <c r="F154" s="235" t="s">
        <v>350</v>
      </c>
      <c r="G154" s="236"/>
    </row>
    <row r="155" spans="1:7" s="89" customFormat="1" ht="15" customHeight="1">
      <c r="A155" s="176"/>
      <c r="B155" s="244"/>
      <c r="C155" s="244"/>
      <c r="D155" s="244">
        <v>1</v>
      </c>
      <c r="E155" s="178"/>
      <c r="F155" s="235" t="s">
        <v>596</v>
      </c>
      <c r="G155" s="92"/>
    </row>
    <row r="156" spans="1:7" s="89" customFormat="1" ht="33" customHeight="1">
      <c r="A156" s="176"/>
      <c r="B156" s="349"/>
      <c r="C156" s="349"/>
      <c r="D156" s="349"/>
      <c r="E156" s="178">
        <v>215</v>
      </c>
      <c r="F156" s="395" t="s">
        <v>559</v>
      </c>
      <c r="G156" s="176" t="s">
        <v>180</v>
      </c>
    </row>
    <row r="157" spans="1:7" s="89" customFormat="1" ht="18" customHeight="1">
      <c r="A157" s="176"/>
      <c r="B157" s="349"/>
      <c r="C157" s="349">
        <v>9</v>
      </c>
      <c r="D157" s="349"/>
      <c r="E157" s="178"/>
      <c r="F157" s="235" t="s">
        <v>597</v>
      </c>
      <c r="G157" s="92"/>
    </row>
    <row r="158" spans="1:7" s="89" customFormat="1" ht="15" customHeight="1">
      <c r="A158" s="176"/>
      <c r="B158" s="349"/>
      <c r="C158" s="349"/>
      <c r="D158" s="349">
        <v>3</v>
      </c>
      <c r="E158" s="178"/>
      <c r="F158" s="235" t="s">
        <v>598</v>
      </c>
      <c r="G158" s="91"/>
    </row>
    <row r="159" spans="1:7" s="89" customFormat="1" ht="32.25" customHeight="1">
      <c r="A159" s="176"/>
      <c r="B159" s="349"/>
      <c r="C159" s="349"/>
      <c r="D159" s="349"/>
      <c r="E159" s="178">
        <v>201</v>
      </c>
      <c r="F159" s="172" t="s">
        <v>560</v>
      </c>
      <c r="G159" s="176" t="s">
        <v>180</v>
      </c>
    </row>
    <row r="160" spans="1:7" s="89" customFormat="1" ht="26.25" customHeight="1">
      <c r="A160" s="176">
        <v>4</v>
      </c>
      <c r="B160" s="178"/>
      <c r="C160" s="178"/>
      <c r="D160" s="178"/>
      <c r="E160" s="178"/>
      <c r="F160" s="235" t="s">
        <v>565</v>
      </c>
      <c r="G160" s="237"/>
    </row>
    <row r="161" spans="1:7" s="89" customFormat="1" ht="15" customHeight="1">
      <c r="A161" s="176"/>
      <c r="B161" s="178"/>
      <c r="C161" s="178"/>
      <c r="D161" s="178"/>
      <c r="E161" s="178"/>
      <c r="F161" s="235"/>
      <c r="G161" s="235"/>
    </row>
    <row r="162" spans="1:7" s="89" customFormat="1" ht="15" customHeight="1">
      <c r="A162" s="176"/>
      <c r="B162" s="178">
        <v>2</v>
      </c>
      <c r="C162" s="178"/>
      <c r="D162" s="178"/>
      <c r="E162" s="178"/>
      <c r="F162" s="235" t="s">
        <v>573</v>
      </c>
      <c r="G162" s="235"/>
    </row>
    <row r="163" spans="1:7" s="89" customFormat="1" ht="20.25" customHeight="1">
      <c r="A163" s="176"/>
      <c r="B163" s="176"/>
      <c r="C163" s="176">
        <v>1</v>
      </c>
      <c r="D163" s="178"/>
      <c r="E163" s="178"/>
      <c r="F163" s="235" t="s">
        <v>588</v>
      </c>
      <c r="G163" s="236"/>
    </row>
    <row r="164" spans="1:7" s="89" customFormat="1" ht="15" customHeight="1">
      <c r="A164" s="176"/>
      <c r="B164" s="176"/>
      <c r="C164" s="176"/>
      <c r="D164" s="176">
        <v>5</v>
      </c>
      <c r="E164" s="176"/>
      <c r="F164" s="235" t="s">
        <v>589</v>
      </c>
      <c r="G164" s="91"/>
    </row>
    <row r="165" spans="1:7" s="89" customFormat="1" ht="15" customHeight="1">
      <c r="A165" s="176"/>
      <c r="B165" s="176"/>
      <c r="C165" s="176"/>
      <c r="D165" s="176"/>
      <c r="E165" s="176">
        <v>207</v>
      </c>
      <c r="F165" s="401" t="s">
        <v>544</v>
      </c>
      <c r="G165" s="176" t="s">
        <v>180</v>
      </c>
    </row>
    <row r="166" spans="1:7" s="89" customFormat="1" ht="45" customHeight="1">
      <c r="A166" s="176"/>
      <c r="B166" s="176"/>
      <c r="C166" s="176"/>
      <c r="D166" s="176"/>
      <c r="E166" s="176"/>
      <c r="F166" s="401"/>
      <c r="G166" s="418" t="s">
        <v>788</v>
      </c>
    </row>
    <row r="167" spans="1:7" s="89" customFormat="1" ht="15" customHeight="1">
      <c r="A167" s="176"/>
      <c r="B167" s="176"/>
      <c r="C167" s="176"/>
      <c r="D167" s="176"/>
      <c r="E167" s="176"/>
      <c r="F167" s="401"/>
      <c r="G167" s="395" t="s">
        <v>789</v>
      </c>
    </row>
    <row r="168" spans="1:7" s="89" customFormat="1" ht="44.25" customHeight="1">
      <c r="A168" s="176"/>
      <c r="B168" s="176"/>
      <c r="C168" s="176"/>
      <c r="D168" s="176"/>
      <c r="E168" s="176"/>
      <c r="F168" s="321"/>
      <c r="G168" s="418" t="s">
        <v>788</v>
      </c>
    </row>
    <row r="169" spans="1:7" s="89" customFormat="1" ht="15" customHeight="1">
      <c r="A169" s="176"/>
      <c r="B169" s="176"/>
      <c r="C169" s="176"/>
      <c r="D169" s="176"/>
      <c r="E169" s="176"/>
      <c r="F169" s="321"/>
      <c r="G169" s="91"/>
    </row>
    <row r="170" spans="1:7" s="89" customFormat="1" ht="15" customHeight="1">
      <c r="A170" s="180"/>
      <c r="B170" s="180"/>
      <c r="C170" s="180"/>
      <c r="D170" s="180"/>
      <c r="E170" s="180"/>
      <c r="F170" s="323"/>
      <c r="G170" s="93"/>
    </row>
    <row r="173" spans="1:7" ht="15">
      <c r="A173" s="176"/>
      <c r="B173" s="176"/>
      <c r="C173" s="176"/>
      <c r="D173" s="176"/>
      <c r="E173" s="178"/>
      <c r="F173" s="181"/>
      <c r="G173" s="22"/>
    </row>
    <row r="174" spans="1:7" ht="15">
      <c r="A174" s="176"/>
      <c r="B174" s="244"/>
      <c r="C174" s="244"/>
      <c r="D174" s="244"/>
      <c r="E174" s="178">
        <v>208</v>
      </c>
      <c r="F174" s="395" t="s">
        <v>542</v>
      </c>
      <c r="G174" s="176" t="s">
        <v>647</v>
      </c>
    </row>
    <row r="175" spans="1:7" ht="52.5" customHeight="1">
      <c r="A175" s="176"/>
      <c r="B175" s="244"/>
      <c r="C175" s="244"/>
      <c r="D175" s="244"/>
      <c r="E175" s="176"/>
      <c r="F175" s="172"/>
      <c r="G175" s="418" t="s">
        <v>891</v>
      </c>
    </row>
    <row r="176" spans="1:7" ht="30.75" customHeight="1">
      <c r="A176" s="176"/>
      <c r="B176" s="244"/>
      <c r="C176" s="244"/>
      <c r="D176" s="244"/>
      <c r="E176" s="176"/>
      <c r="F176" s="172"/>
      <c r="G176" s="418" t="s">
        <v>892</v>
      </c>
    </row>
    <row r="177" spans="1:7" s="89" customFormat="1" ht="31.5" customHeight="1">
      <c r="A177" s="176"/>
      <c r="B177" s="244"/>
      <c r="C177" s="244"/>
      <c r="D177" s="244"/>
      <c r="E177" s="176"/>
      <c r="F177" s="172"/>
      <c r="G177" s="418" t="s">
        <v>893</v>
      </c>
    </row>
    <row r="178" spans="1:7" s="89" customFormat="1" ht="18.75" customHeight="1">
      <c r="A178" s="176"/>
      <c r="B178" s="244"/>
      <c r="C178" s="244">
        <v>2</v>
      </c>
      <c r="D178" s="244"/>
      <c r="E178" s="176"/>
      <c r="F178" s="235" t="s">
        <v>291</v>
      </c>
      <c r="G178" s="235"/>
    </row>
    <row r="179" spans="1:7" s="89" customFormat="1" ht="15" customHeight="1">
      <c r="A179" s="176"/>
      <c r="B179" s="244"/>
      <c r="C179" s="244"/>
      <c r="D179" s="244">
        <v>1</v>
      </c>
      <c r="E179" s="176"/>
      <c r="F179" s="235" t="s">
        <v>570</v>
      </c>
      <c r="G179" s="235"/>
    </row>
    <row r="180" spans="1:7" s="89" customFormat="1" ht="35.25" customHeight="1">
      <c r="A180" s="176"/>
      <c r="B180" s="244"/>
      <c r="C180" s="244"/>
      <c r="D180" s="244"/>
      <c r="E180" s="176">
        <v>215</v>
      </c>
      <c r="F180" s="395" t="s">
        <v>351</v>
      </c>
      <c r="G180" s="176" t="s">
        <v>180</v>
      </c>
    </row>
    <row r="181" spans="1:7" s="89" customFormat="1" ht="33" customHeight="1">
      <c r="A181" s="176"/>
      <c r="B181" s="244"/>
      <c r="C181" s="244"/>
      <c r="D181" s="244"/>
      <c r="E181" s="176">
        <v>216</v>
      </c>
      <c r="F181" s="401" t="s">
        <v>545</v>
      </c>
      <c r="G181" s="533" t="s">
        <v>180</v>
      </c>
    </row>
    <row r="182" spans="1:7" s="89" customFormat="1" ht="36.75" customHeight="1">
      <c r="A182" s="176"/>
      <c r="B182" s="244"/>
      <c r="C182" s="244"/>
      <c r="D182" s="244"/>
      <c r="E182" s="178">
        <v>219</v>
      </c>
      <c r="F182" s="399" t="s">
        <v>352</v>
      </c>
      <c r="G182" s="176" t="s">
        <v>180</v>
      </c>
    </row>
    <row r="183" spans="1:7" s="89" customFormat="1" ht="15" customHeight="1">
      <c r="A183" s="176"/>
      <c r="B183" s="244"/>
      <c r="C183" s="244"/>
      <c r="D183" s="244">
        <v>4</v>
      </c>
      <c r="E183" s="176"/>
      <c r="F183" s="237" t="s">
        <v>590</v>
      </c>
      <c r="G183" s="92"/>
    </row>
    <row r="184" spans="1:7" s="89" customFormat="1" ht="21.75" customHeight="1">
      <c r="A184" s="176"/>
      <c r="B184" s="244"/>
      <c r="C184" s="349"/>
      <c r="D184" s="349"/>
      <c r="E184" s="178">
        <v>223</v>
      </c>
      <c r="F184" s="172" t="s">
        <v>547</v>
      </c>
      <c r="G184" s="176" t="s">
        <v>647</v>
      </c>
    </row>
    <row r="185" spans="1:7" s="89" customFormat="1" ht="18" customHeight="1">
      <c r="A185" s="176"/>
      <c r="B185" s="244"/>
      <c r="C185" s="349"/>
      <c r="D185" s="349"/>
      <c r="E185" s="178"/>
      <c r="F185" s="172"/>
      <c r="G185" s="535" t="s">
        <v>880</v>
      </c>
    </row>
    <row r="186" spans="1:7" s="89" customFormat="1" ht="47.25" customHeight="1">
      <c r="A186" s="176"/>
      <c r="B186" s="244"/>
      <c r="C186" s="349"/>
      <c r="D186" s="349"/>
      <c r="E186" s="178"/>
      <c r="F186" s="172"/>
      <c r="G186" s="535" t="s">
        <v>894</v>
      </c>
    </row>
    <row r="187" spans="1:7" s="89" customFormat="1" ht="46.5" customHeight="1">
      <c r="A187" s="176"/>
      <c r="B187" s="244"/>
      <c r="C187" s="349"/>
      <c r="D187" s="349"/>
      <c r="E187" s="178"/>
      <c r="F187" s="172"/>
      <c r="G187" s="535" t="s">
        <v>895</v>
      </c>
    </row>
    <row r="188" spans="1:7" s="89" customFormat="1" ht="15.75" customHeight="1">
      <c r="A188" s="176"/>
      <c r="B188" s="176"/>
      <c r="C188" s="178"/>
      <c r="D188" s="178"/>
      <c r="E188" s="178"/>
      <c r="F188" s="235"/>
      <c r="G188" s="235"/>
    </row>
    <row r="189" spans="1:7" s="89" customFormat="1" ht="15" customHeight="1">
      <c r="A189" s="176"/>
      <c r="B189" s="176"/>
      <c r="C189" s="178"/>
      <c r="D189" s="178">
        <v>5</v>
      </c>
      <c r="E189" s="178"/>
      <c r="F189" s="235" t="s">
        <v>571</v>
      </c>
      <c r="G189" s="91"/>
    </row>
    <row r="190" spans="1:7" s="89" customFormat="1" ht="33.75" customHeight="1">
      <c r="A190" s="176"/>
      <c r="B190" s="176"/>
      <c r="C190" s="176"/>
      <c r="D190" s="178"/>
      <c r="E190" s="178">
        <v>224</v>
      </c>
      <c r="F190" s="395" t="s">
        <v>353</v>
      </c>
      <c r="G190" s="176" t="s">
        <v>647</v>
      </c>
    </row>
    <row r="191" spans="1:7" s="89" customFormat="1" ht="15" customHeight="1">
      <c r="A191" s="180"/>
      <c r="B191" s="180"/>
      <c r="C191" s="180"/>
      <c r="D191" s="180"/>
      <c r="E191" s="180"/>
      <c r="F191" s="93"/>
      <c r="G191" s="93"/>
    </row>
    <row r="194" spans="1:7" ht="13.5">
      <c r="A194" s="22"/>
      <c r="B194" s="22"/>
      <c r="C194" s="22"/>
      <c r="D194" s="22"/>
      <c r="E194" s="22"/>
      <c r="F194" s="22"/>
      <c r="G194" s="22"/>
    </row>
    <row r="195" spans="1:7" ht="32.25" customHeight="1">
      <c r="A195" s="22"/>
      <c r="B195" s="355"/>
      <c r="C195" s="355"/>
      <c r="D195" s="176"/>
      <c r="E195" s="176"/>
      <c r="F195" s="172"/>
      <c r="G195" s="418" t="s">
        <v>896</v>
      </c>
    </row>
    <row r="196" spans="1:7" ht="42" customHeight="1">
      <c r="A196" s="22"/>
      <c r="B196" s="355"/>
      <c r="C196" s="355"/>
      <c r="D196" s="176"/>
      <c r="E196" s="176"/>
      <c r="F196" s="172"/>
      <c r="G196" s="418" t="s">
        <v>897</v>
      </c>
    </row>
    <row r="197" spans="1:7" ht="44.25" customHeight="1">
      <c r="A197" s="22"/>
      <c r="B197" s="355"/>
      <c r="C197" s="355"/>
      <c r="D197" s="22"/>
      <c r="E197" s="22"/>
      <c r="F197" s="22"/>
      <c r="G197" s="418" t="s">
        <v>896</v>
      </c>
    </row>
    <row r="198" spans="1:7" ht="14.25" customHeight="1">
      <c r="A198" s="22"/>
      <c r="B198" s="244"/>
      <c r="C198" s="244"/>
      <c r="D198" s="176"/>
      <c r="E198" s="176"/>
      <c r="F198" s="235"/>
      <c r="G198" s="22"/>
    </row>
    <row r="199" spans="1:7" s="89" customFormat="1" ht="18.75" customHeight="1">
      <c r="A199" s="78"/>
      <c r="B199" s="244"/>
      <c r="C199" s="244"/>
      <c r="D199" s="176">
        <v>1</v>
      </c>
      <c r="E199" s="176"/>
      <c r="F199" s="235" t="s">
        <v>570</v>
      </c>
      <c r="G199" s="80"/>
    </row>
    <row r="200" spans="1:7" s="89" customFormat="1" ht="15" customHeight="1">
      <c r="A200" s="91"/>
      <c r="B200" s="244"/>
      <c r="C200" s="244"/>
      <c r="D200" s="176"/>
      <c r="E200" s="176">
        <v>211</v>
      </c>
      <c r="F200" s="401" t="s">
        <v>550</v>
      </c>
      <c r="G200" s="176" t="s">
        <v>180</v>
      </c>
    </row>
    <row r="201" spans="1:7" s="89" customFormat="1" ht="9" customHeight="1">
      <c r="A201" s="91"/>
      <c r="B201" s="356"/>
      <c r="C201" s="356"/>
      <c r="D201" s="80"/>
      <c r="E201" s="80"/>
      <c r="F201" s="80"/>
      <c r="G201" s="421"/>
    </row>
    <row r="202" spans="1:7" s="89" customFormat="1" ht="11.25" customHeight="1">
      <c r="A202" s="91"/>
      <c r="B202" s="349"/>
      <c r="C202" s="349"/>
      <c r="D202" s="178"/>
      <c r="E202" s="178"/>
      <c r="F202" s="401"/>
      <c r="G202" s="422"/>
    </row>
    <row r="203" spans="1:7" s="89" customFormat="1" ht="24" customHeight="1">
      <c r="A203" s="91"/>
      <c r="B203" s="349"/>
      <c r="C203" s="349"/>
      <c r="D203" s="178"/>
      <c r="E203" s="178">
        <v>218</v>
      </c>
      <c r="F203" s="401" t="s">
        <v>354</v>
      </c>
      <c r="G203" s="534" t="s">
        <v>882</v>
      </c>
    </row>
    <row r="204" spans="1:7" s="89" customFormat="1" ht="14.25" customHeight="1">
      <c r="A204" s="91"/>
      <c r="B204" s="349"/>
      <c r="C204" s="349"/>
      <c r="D204" s="178"/>
      <c r="E204" s="178"/>
      <c r="F204" s="401"/>
      <c r="G204" s="176"/>
    </row>
    <row r="205" spans="1:7" s="89" customFormat="1" ht="22.5" customHeight="1">
      <c r="A205" s="91"/>
      <c r="B205" s="349"/>
      <c r="C205" s="349"/>
      <c r="D205" s="349">
        <v>3</v>
      </c>
      <c r="E205" s="178"/>
      <c r="F205" s="235" t="s">
        <v>591</v>
      </c>
      <c r="G205" s="418"/>
    </row>
    <row r="206" spans="1:7" s="89" customFormat="1" ht="32.25" customHeight="1">
      <c r="A206" s="91"/>
      <c r="B206" s="349"/>
      <c r="C206" s="349"/>
      <c r="D206" s="178"/>
      <c r="E206" s="178">
        <v>221</v>
      </c>
      <c r="F206" s="535" t="s">
        <v>463</v>
      </c>
      <c r="G206" s="536" t="s">
        <v>881</v>
      </c>
    </row>
    <row r="207" spans="1:7" s="89" customFormat="1" ht="45" customHeight="1">
      <c r="A207" s="91"/>
      <c r="B207" s="349"/>
      <c r="C207" s="349"/>
      <c r="D207" s="178"/>
      <c r="E207" s="178">
        <v>222</v>
      </c>
      <c r="F207" s="172" t="s">
        <v>464</v>
      </c>
      <c r="G207" s="536" t="s">
        <v>648</v>
      </c>
    </row>
    <row r="208" spans="1:7" s="89" customFormat="1" ht="15" customHeight="1">
      <c r="A208" s="91"/>
      <c r="B208" s="91"/>
      <c r="C208" s="91"/>
      <c r="D208" s="91"/>
      <c r="E208" s="91"/>
      <c r="F208" s="91"/>
      <c r="G208" s="537" t="s">
        <v>182</v>
      </c>
    </row>
    <row r="209" spans="1:7" s="89" customFormat="1" ht="15" customHeight="1">
      <c r="A209" s="91"/>
      <c r="B209" s="91"/>
      <c r="C209" s="91"/>
      <c r="D209" s="91"/>
      <c r="E209" s="91"/>
      <c r="F209" s="91"/>
      <c r="G209" s="91"/>
    </row>
    <row r="210" spans="1:7" s="89" customFormat="1" ht="15" customHeight="1">
      <c r="A210" s="93"/>
      <c r="B210" s="93"/>
      <c r="C210" s="93"/>
      <c r="D210" s="93"/>
      <c r="E210" s="93"/>
      <c r="F210" s="93"/>
      <c r="G210" s="93"/>
    </row>
    <row r="213" spans="1:7" ht="13.5">
      <c r="A213" s="22"/>
      <c r="B213" s="22"/>
      <c r="C213" s="22"/>
      <c r="D213" s="22"/>
      <c r="E213" s="22"/>
      <c r="F213" s="22"/>
      <c r="G213" s="22"/>
    </row>
    <row r="214" spans="1:7" ht="36" customHeight="1">
      <c r="A214" s="22"/>
      <c r="B214" s="244"/>
      <c r="C214" s="244"/>
      <c r="D214" s="349"/>
      <c r="E214" s="178"/>
      <c r="F214" s="235"/>
      <c r="G214" s="538" t="s">
        <v>898</v>
      </c>
    </row>
    <row r="215" spans="1:7" ht="33.75" customHeight="1">
      <c r="A215" s="22"/>
      <c r="B215" s="244"/>
      <c r="C215" s="244"/>
      <c r="D215" s="349"/>
      <c r="E215" s="178"/>
      <c r="F215" s="235"/>
      <c r="G215" s="172" t="s">
        <v>899</v>
      </c>
    </row>
    <row r="216" spans="1:7" ht="18" customHeight="1">
      <c r="A216" s="22"/>
      <c r="B216" s="244"/>
      <c r="C216" s="244"/>
      <c r="D216" s="349"/>
      <c r="E216" s="178"/>
      <c r="F216" s="401"/>
      <c r="G216" s="236"/>
    </row>
    <row r="217" spans="1:7" ht="15">
      <c r="A217" s="176"/>
      <c r="B217" s="244"/>
      <c r="C217" s="244"/>
      <c r="D217" s="244"/>
      <c r="E217" s="176"/>
      <c r="F217" s="403"/>
      <c r="G217" s="22"/>
    </row>
    <row r="218" spans="1:7" s="89" customFormat="1" ht="15" customHeight="1">
      <c r="A218" s="176"/>
      <c r="B218" s="244"/>
      <c r="C218" s="244">
        <v>1</v>
      </c>
      <c r="D218" s="244"/>
      <c r="E218" s="176"/>
      <c r="F218" s="235" t="s">
        <v>588</v>
      </c>
      <c r="G218" s="80"/>
    </row>
    <row r="219" spans="1:7" s="89" customFormat="1" ht="29.25" customHeight="1">
      <c r="A219" s="176"/>
      <c r="B219" s="244"/>
      <c r="C219" s="244"/>
      <c r="D219" s="244">
        <v>3</v>
      </c>
      <c r="E219" s="176"/>
      <c r="F219" s="235" t="s">
        <v>592</v>
      </c>
      <c r="G219" s="90"/>
    </row>
    <row r="220" spans="1:7" s="89" customFormat="1" ht="33" customHeight="1">
      <c r="A220" s="176"/>
      <c r="B220" s="244"/>
      <c r="C220" s="244"/>
      <c r="D220" s="244"/>
      <c r="E220" s="176">
        <v>206</v>
      </c>
      <c r="F220" s="401" t="s">
        <v>554</v>
      </c>
      <c r="G220" s="176" t="s">
        <v>180</v>
      </c>
    </row>
    <row r="221" spans="1:7" s="89" customFormat="1" ht="15" customHeight="1">
      <c r="A221" s="176"/>
      <c r="B221" s="244"/>
      <c r="C221" s="244"/>
      <c r="D221" s="244"/>
      <c r="E221" s="176"/>
      <c r="F221" s="235"/>
      <c r="G221" s="235"/>
    </row>
    <row r="222" spans="1:7" s="89" customFormat="1" ht="21.75" customHeight="1">
      <c r="A222" s="176"/>
      <c r="B222" s="244"/>
      <c r="C222" s="244"/>
      <c r="D222" s="349">
        <v>1</v>
      </c>
      <c r="E222" s="176"/>
      <c r="F222" s="235" t="s">
        <v>733</v>
      </c>
      <c r="G222" s="235"/>
    </row>
    <row r="223" spans="1:7" s="89" customFormat="1" ht="21.75" customHeight="1">
      <c r="A223" s="176"/>
      <c r="B223" s="244"/>
      <c r="C223" s="244"/>
      <c r="D223" s="244"/>
      <c r="E223" s="178">
        <v>203</v>
      </c>
      <c r="F223" s="399" t="s">
        <v>556</v>
      </c>
      <c r="G223" s="176" t="s">
        <v>180</v>
      </c>
    </row>
    <row r="224" spans="1:7" s="89" customFormat="1" ht="15" customHeight="1">
      <c r="A224" s="176"/>
      <c r="B224" s="244"/>
      <c r="C224" s="244"/>
      <c r="D224" s="244">
        <v>6</v>
      </c>
      <c r="E224" s="176"/>
      <c r="F224" s="237" t="s">
        <v>584</v>
      </c>
      <c r="G224" s="92"/>
    </row>
    <row r="225" spans="1:7" s="89" customFormat="1" ht="15" customHeight="1">
      <c r="A225" s="176"/>
      <c r="B225" s="244"/>
      <c r="C225" s="244"/>
      <c r="D225" s="244"/>
      <c r="E225" s="176">
        <v>209</v>
      </c>
      <c r="F225" s="395" t="s">
        <v>225</v>
      </c>
      <c r="G225" s="176" t="s">
        <v>180</v>
      </c>
    </row>
    <row r="226" spans="1:7" s="89" customFormat="1" ht="17.25" customHeight="1">
      <c r="A226" s="176"/>
      <c r="B226" s="244"/>
      <c r="C226" s="244"/>
      <c r="D226" s="244"/>
      <c r="E226" s="176"/>
      <c r="F226" s="181"/>
      <c r="G226" s="91"/>
    </row>
    <row r="227" spans="1:7" s="89" customFormat="1" ht="16.5" customHeight="1">
      <c r="A227" s="176"/>
      <c r="B227" s="244"/>
      <c r="C227" s="244"/>
      <c r="D227" s="244"/>
      <c r="E227" s="176"/>
      <c r="F227" s="235"/>
      <c r="G227" s="91"/>
    </row>
    <row r="228" spans="1:7" s="89" customFormat="1" ht="20.25" customHeight="1">
      <c r="A228" s="176"/>
      <c r="B228" s="244"/>
      <c r="C228" s="244">
        <v>2</v>
      </c>
      <c r="D228" s="244"/>
      <c r="E228" s="176"/>
      <c r="F228" s="235" t="s">
        <v>583</v>
      </c>
      <c r="G228" s="91"/>
    </row>
    <row r="229" spans="1:7" s="89" customFormat="1" ht="21.75" customHeight="1">
      <c r="A229" s="176"/>
      <c r="B229" s="244"/>
      <c r="C229" s="244"/>
      <c r="D229" s="244">
        <v>1</v>
      </c>
      <c r="E229" s="176"/>
      <c r="F229" s="235" t="s">
        <v>570</v>
      </c>
      <c r="G229" s="236"/>
    </row>
    <row r="230" spans="1:7" s="89" customFormat="1" ht="36" customHeight="1">
      <c r="A230" s="176"/>
      <c r="B230" s="244"/>
      <c r="C230" s="244"/>
      <c r="D230" s="244"/>
      <c r="E230" s="176">
        <v>217</v>
      </c>
      <c r="F230" s="401" t="s">
        <v>558</v>
      </c>
      <c r="G230" s="176" t="s">
        <v>180</v>
      </c>
    </row>
    <row r="231" spans="1:7" s="89" customFormat="1" ht="30" customHeight="1">
      <c r="A231" s="178">
        <v>5</v>
      </c>
      <c r="B231" s="349"/>
      <c r="C231" s="349"/>
      <c r="D231" s="349"/>
      <c r="E231" s="178"/>
      <c r="F231" s="235" t="s">
        <v>562</v>
      </c>
      <c r="G231" s="91"/>
    </row>
    <row r="232" spans="1:7" s="89" customFormat="1" ht="15.75" customHeight="1">
      <c r="A232" s="176"/>
      <c r="B232" s="349"/>
      <c r="C232" s="349"/>
      <c r="D232" s="349"/>
      <c r="E232" s="178"/>
      <c r="F232" s="235"/>
      <c r="G232" s="91"/>
    </row>
    <row r="233" spans="1:7" s="89" customFormat="1" ht="15.75" customHeight="1">
      <c r="A233" s="176"/>
      <c r="B233" s="349">
        <v>1</v>
      </c>
      <c r="C233" s="349"/>
      <c r="D233" s="349"/>
      <c r="E233" s="178"/>
      <c r="F233" s="235" t="s">
        <v>572</v>
      </c>
      <c r="G233" s="91"/>
    </row>
    <row r="234" spans="1:7" s="89" customFormat="1" ht="15" customHeight="1">
      <c r="A234" s="176"/>
      <c r="B234" s="349"/>
      <c r="C234" s="349">
        <v>8</v>
      </c>
      <c r="D234" s="349"/>
      <c r="E234" s="178"/>
      <c r="F234" s="235" t="s">
        <v>215</v>
      </c>
      <c r="G234" s="91"/>
    </row>
    <row r="235" spans="1:7" s="89" customFormat="1" ht="25.5" customHeight="1">
      <c r="A235" s="176"/>
      <c r="B235" s="176"/>
      <c r="C235" s="176"/>
      <c r="D235" s="176">
        <v>5</v>
      </c>
      <c r="E235" s="176"/>
      <c r="F235" s="237" t="s">
        <v>575</v>
      </c>
      <c r="G235" s="235"/>
    </row>
    <row r="236" spans="1:7" s="89" customFormat="1" ht="15" customHeight="1">
      <c r="A236" s="180"/>
      <c r="B236" s="180"/>
      <c r="C236" s="180"/>
      <c r="D236" s="180"/>
      <c r="E236" s="180"/>
      <c r="F236" s="93"/>
      <c r="G236" s="93"/>
    </row>
    <row r="239" spans="1:7" ht="13.5">
      <c r="A239" s="22"/>
      <c r="B239" s="22"/>
      <c r="C239" s="22"/>
      <c r="D239" s="22"/>
      <c r="E239" s="22"/>
      <c r="F239" s="22"/>
      <c r="G239" s="22"/>
    </row>
    <row r="240" spans="1:7" ht="23.25" customHeight="1">
      <c r="A240" s="176"/>
      <c r="B240" s="176"/>
      <c r="C240" s="176"/>
      <c r="D240" s="176"/>
      <c r="E240" s="176">
        <v>201</v>
      </c>
      <c r="F240" s="401" t="s">
        <v>355</v>
      </c>
      <c r="G240" s="176" t="s">
        <v>647</v>
      </c>
    </row>
    <row r="241" spans="1:7" ht="23.25" customHeight="1">
      <c r="A241" s="176"/>
      <c r="B241" s="176"/>
      <c r="C241" s="176"/>
      <c r="D241" s="176"/>
      <c r="E241" s="176"/>
      <c r="F241" s="401"/>
      <c r="G241" s="535" t="s">
        <v>880</v>
      </c>
    </row>
    <row r="242" spans="1:7" ht="45" customHeight="1">
      <c r="A242" s="176"/>
      <c r="B242" s="176"/>
      <c r="C242" s="176"/>
      <c r="D242" s="176"/>
      <c r="E242" s="176"/>
      <c r="F242" s="401"/>
      <c r="G242" s="535" t="s">
        <v>894</v>
      </c>
    </row>
    <row r="243" spans="1:7" ht="44.25" customHeight="1">
      <c r="A243" s="176"/>
      <c r="B243" s="244"/>
      <c r="C243" s="244"/>
      <c r="D243" s="176"/>
      <c r="E243" s="176"/>
      <c r="F243" s="22"/>
      <c r="G243" s="535" t="s">
        <v>895</v>
      </c>
    </row>
    <row r="244" spans="1:7" ht="28.5" customHeight="1">
      <c r="A244" s="176"/>
      <c r="B244" s="244"/>
      <c r="C244" s="244"/>
      <c r="D244" s="178"/>
      <c r="E244" s="178"/>
      <c r="F244" s="235"/>
      <c r="G244" s="22"/>
    </row>
    <row r="245" spans="1:7" ht="15">
      <c r="A245" s="176"/>
      <c r="B245" s="244"/>
      <c r="C245" s="244">
        <v>3</v>
      </c>
      <c r="D245" s="178"/>
      <c r="E245" s="178"/>
      <c r="F245" s="235" t="s">
        <v>576</v>
      </c>
      <c r="G245" s="22"/>
    </row>
    <row r="246" spans="1:7" s="89" customFormat="1" ht="15" customHeight="1">
      <c r="A246" s="176"/>
      <c r="B246" s="244"/>
      <c r="C246" s="244"/>
      <c r="D246" s="178">
        <v>1</v>
      </c>
      <c r="E246" s="178"/>
      <c r="F246" s="235" t="s">
        <v>734</v>
      </c>
      <c r="G246" s="236"/>
    </row>
    <row r="247" spans="1:7" s="89" customFormat="1" ht="15" customHeight="1">
      <c r="A247" s="176"/>
      <c r="B247" s="349"/>
      <c r="C247" s="349"/>
      <c r="D247" s="178"/>
      <c r="E247" s="178">
        <v>204</v>
      </c>
      <c r="F247" s="399" t="s">
        <v>735</v>
      </c>
      <c r="G247" s="533" t="s">
        <v>180</v>
      </c>
    </row>
    <row r="248" spans="1:7" s="89" customFormat="1" ht="17.25" customHeight="1">
      <c r="A248" s="176"/>
      <c r="B248" s="244"/>
      <c r="C248" s="244"/>
      <c r="D248" s="176"/>
      <c r="E248" s="176"/>
      <c r="F248" s="181"/>
      <c r="G248" s="90"/>
    </row>
    <row r="249" spans="1:7" s="89" customFormat="1" ht="15" customHeight="1">
      <c r="A249" s="176"/>
      <c r="B249" s="244"/>
      <c r="C249" s="244"/>
      <c r="D249" s="176"/>
      <c r="E249" s="176"/>
      <c r="F249" s="181"/>
      <c r="G249" s="90"/>
    </row>
    <row r="250" spans="1:7" s="89" customFormat="1" ht="31.5" customHeight="1">
      <c r="A250" s="176"/>
      <c r="B250" s="244"/>
      <c r="C250" s="244"/>
      <c r="D250" s="176"/>
      <c r="E250" s="176"/>
      <c r="F250" s="172"/>
      <c r="G250" s="91"/>
    </row>
    <row r="251" spans="1:7" s="89" customFormat="1" ht="15" customHeight="1">
      <c r="A251" s="176"/>
      <c r="B251" s="176"/>
      <c r="C251" s="176"/>
      <c r="D251" s="176"/>
      <c r="E251" s="176"/>
      <c r="F251" s="172"/>
      <c r="G251" s="92"/>
    </row>
    <row r="252" spans="1:7" s="89" customFormat="1" ht="19.5" customHeight="1">
      <c r="A252" s="176"/>
      <c r="B252" s="176"/>
      <c r="C252" s="176"/>
      <c r="D252" s="176"/>
      <c r="E252" s="176"/>
      <c r="F252" s="172"/>
      <c r="G252" s="236"/>
    </row>
    <row r="253" spans="1:7" s="89" customFormat="1" ht="15" customHeight="1">
      <c r="A253" s="176"/>
      <c r="B253" s="176"/>
      <c r="C253" s="176"/>
      <c r="D253" s="176"/>
      <c r="E253" s="176"/>
      <c r="F253" s="91"/>
      <c r="G253" s="235"/>
    </row>
    <row r="254" spans="1:7" s="89" customFormat="1" ht="15" customHeight="1">
      <c r="A254" s="176"/>
      <c r="B254" s="176"/>
      <c r="C254" s="176"/>
      <c r="D254" s="176"/>
      <c r="E254" s="176"/>
      <c r="F254" s="91"/>
      <c r="G254" s="91"/>
    </row>
    <row r="255" spans="1:7" s="89" customFormat="1" ht="15" customHeight="1">
      <c r="A255" s="176"/>
      <c r="B255" s="176"/>
      <c r="C255" s="176"/>
      <c r="D255" s="176"/>
      <c r="E255" s="176"/>
      <c r="F255" s="91"/>
      <c r="G255" s="91"/>
    </row>
    <row r="256" spans="1:7" s="89" customFormat="1" ht="15" customHeight="1">
      <c r="A256" s="176"/>
      <c r="B256" s="176"/>
      <c r="C256" s="176"/>
      <c r="D256" s="176"/>
      <c r="E256" s="176"/>
      <c r="F256" s="91"/>
      <c r="G256" s="91"/>
    </row>
    <row r="257" spans="1:7" s="89" customFormat="1" ht="15" customHeight="1">
      <c r="A257" s="176"/>
      <c r="B257" s="176"/>
      <c r="C257" s="176"/>
      <c r="D257" s="176"/>
      <c r="E257" s="176"/>
      <c r="F257" s="91"/>
      <c r="G257" s="91"/>
    </row>
    <row r="258" spans="1:7" s="89" customFormat="1" ht="15" customHeight="1">
      <c r="A258" s="176"/>
      <c r="B258" s="176"/>
      <c r="C258" s="176"/>
      <c r="D258" s="176"/>
      <c r="E258" s="176"/>
      <c r="F258" s="91"/>
      <c r="G258" s="91"/>
    </row>
    <row r="259" spans="1:7" s="89" customFormat="1" ht="15" customHeight="1">
      <c r="A259" s="176"/>
      <c r="B259" s="176"/>
      <c r="C259" s="176"/>
      <c r="D259" s="176"/>
      <c r="E259" s="176"/>
      <c r="F259" s="91"/>
      <c r="G259" s="91"/>
    </row>
    <row r="260" spans="1:7" s="89" customFormat="1" ht="15" customHeight="1">
      <c r="A260" s="176"/>
      <c r="B260" s="176"/>
      <c r="C260" s="176"/>
      <c r="D260" s="176"/>
      <c r="E260" s="176"/>
      <c r="F260" s="91"/>
      <c r="G260" s="91"/>
    </row>
    <row r="261" spans="1:7" s="89" customFormat="1" ht="15" customHeight="1">
      <c r="A261" s="176"/>
      <c r="B261" s="176"/>
      <c r="C261" s="176"/>
      <c r="D261" s="176"/>
      <c r="E261" s="176"/>
      <c r="F261" s="91"/>
      <c r="G261" s="91"/>
    </row>
    <row r="262" spans="1:7" s="89" customFormat="1" ht="15" customHeight="1">
      <c r="A262" s="176"/>
      <c r="B262" s="176"/>
      <c r="C262" s="176"/>
      <c r="D262" s="176"/>
      <c r="E262" s="176"/>
      <c r="F262" s="91"/>
      <c r="G262" s="91"/>
    </row>
    <row r="263" spans="1:7" s="89" customFormat="1" ht="15" customHeight="1">
      <c r="A263" s="176"/>
      <c r="B263" s="176"/>
      <c r="C263" s="176"/>
      <c r="D263" s="176"/>
      <c r="E263" s="176"/>
      <c r="F263" s="91"/>
      <c r="G263" s="91"/>
    </row>
    <row r="264" spans="1:7" s="89" customFormat="1" ht="15" customHeight="1">
      <c r="A264" s="416"/>
      <c r="B264" s="416"/>
      <c r="C264" s="416"/>
      <c r="D264" s="416"/>
      <c r="E264" s="416"/>
      <c r="F264" s="93"/>
      <c r="G264" s="93"/>
    </row>
  </sheetData>
  <sheetProtection/>
  <mergeCells count="9">
    <mergeCell ref="A17:A19"/>
    <mergeCell ref="A15:G15"/>
    <mergeCell ref="A16:G16"/>
    <mergeCell ref="A13:G13"/>
    <mergeCell ref="B17:B19"/>
    <mergeCell ref="C17:C19"/>
    <mergeCell ref="D17:D19"/>
    <mergeCell ref="E17:E19"/>
    <mergeCell ref="F17:F19"/>
  </mergeCells>
  <printOptions horizontalCentered="1"/>
  <pageMargins left="0.5905511811023623" right="0.5905511811023623" top="0.9448818897637796" bottom="0.35433070866141736" header="0.3937007874015748" footer="0.1968503937007874"/>
  <pageSetup horizontalDpi="600" verticalDpi="600" orientation="landscape" scale="60" r:id="rId2"/>
  <headerFooter alignWithMargins="0">
    <oddHeader>&amp;C&amp;G</oddHeader>
    <oddFooter>&amp;C&amp;P&amp;RINFORME DE AVANCE TRIMESTRAL ENERO-SEPTIEMBRE 2014</oddFooter>
  </headerFooter>
  <rowBreaks count="9" manualBreakCount="9">
    <brk id="42" max="7" man="1"/>
    <brk id="69" max="255" man="1"/>
    <brk id="94" max="255" man="1"/>
    <brk id="118" max="255" man="1"/>
    <brk id="144" max="255" man="1"/>
    <brk id="172" max="8" man="1"/>
    <brk id="193" max="255" man="1"/>
    <brk id="212" max="255" man="1"/>
    <brk id="238" max="255" man="1"/>
  </rowBreaks>
  <legacyDrawingHF r:id="rId1"/>
</worksheet>
</file>

<file path=xl/worksheets/sheet7.xml><?xml version="1.0" encoding="utf-8"?>
<worksheet xmlns="http://schemas.openxmlformats.org/spreadsheetml/2006/main" xmlns:r="http://schemas.openxmlformats.org/officeDocument/2006/relationships">
  <sheetPr>
    <tabColor rgb="FFF8D628"/>
  </sheetPr>
  <dimension ref="A15:U53"/>
  <sheetViews>
    <sheetView showGridLines="0" zoomScale="90" zoomScaleNormal="90" zoomScalePageLayoutView="0" workbookViewId="0" topLeftCell="B13">
      <selection activeCell="M48" sqref="M48"/>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7" width="21.8515625" style="55" customWidth="1"/>
    <col min="18" max="21" width="7.8515625" style="55" customWidth="1"/>
    <col min="22" max="16384" width="11.421875" style="55" customWidth="1"/>
  </cols>
  <sheetData>
    <row r="15" spans="10:21" ht="16.5">
      <c r="J15" s="56"/>
      <c r="K15" s="56"/>
      <c r="U15" s="57"/>
    </row>
    <row r="16" spans="10:21" ht="16.5">
      <c r="J16" s="56"/>
      <c r="K16" s="56"/>
      <c r="U16" s="57"/>
    </row>
    <row r="17" ht="16.5">
      <c r="U17" s="57"/>
    </row>
    <row r="18" ht="16.5">
      <c r="U18" s="57"/>
    </row>
    <row r="19" ht="16.5">
      <c r="U19" s="57"/>
    </row>
    <row r="20" ht="6" customHeight="1"/>
    <row r="21" spans="1:21" ht="24.75" customHeight="1">
      <c r="A21" s="604" t="s">
        <v>502</v>
      </c>
      <c r="B21" s="605"/>
      <c r="C21" s="605"/>
      <c r="D21" s="605"/>
      <c r="E21" s="605"/>
      <c r="F21" s="605"/>
      <c r="G21" s="605"/>
      <c r="H21" s="605"/>
      <c r="I21" s="605"/>
      <c r="J21" s="605"/>
      <c r="K21" s="605"/>
      <c r="L21" s="605"/>
      <c r="M21" s="605"/>
      <c r="N21" s="605"/>
      <c r="O21" s="605"/>
      <c r="P21" s="605"/>
      <c r="Q21" s="605"/>
      <c r="R21" s="605"/>
      <c r="S21" s="605"/>
      <c r="T21" s="605"/>
      <c r="U21" s="606"/>
    </row>
    <row r="22" spans="1:21" ht="24.75" customHeight="1">
      <c r="A22" s="607" t="s">
        <v>459</v>
      </c>
      <c r="B22" s="608"/>
      <c r="C22" s="608"/>
      <c r="D22" s="608"/>
      <c r="E22" s="608"/>
      <c r="F22" s="608"/>
      <c r="G22" s="608"/>
      <c r="H22" s="608"/>
      <c r="I22" s="608"/>
      <c r="J22" s="608"/>
      <c r="K22" s="608"/>
      <c r="L22" s="608"/>
      <c r="M22" s="608"/>
      <c r="N22" s="608"/>
      <c r="O22" s="608"/>
      <c r="P22" s="608"/>
      <c r="Q22" s="608"/>
      <c r="R22" s="608"/>
      <c r="S22" s="608"/>
      <c r="T22" s="608"/>
      <c r="U22" s="609"/>
    </row>
    <row r="23" ht="6" customHeight="1">
      <c r="U23" s="160"/>
    </row>
    <row r="24" spans="1:21" ht="19.5" customHeight="1">
      <c r="A24" s="567" t="s">
        <v>517</v>
      </c>
      <c r="B24" s="610"/>
      <c r="C24" s="610"/>
      <c r="D24" s="610"/>
      <c r="E24" s="610"/>
      <c r="F24" s="610"/>
      <c r="G24" s="610"/>
      <c r="H24" s="610"/>
      <c r="I24" s="610"/>
      <c r="J24" s="610"/>
      <c r="K24" s="610"/>
      <c r="L24" s="610"/>
      <c r="M24" s="610"/>
      <c r="N24" s="610"/>
      <c r="O24" s="610"/>
      <c r="P24" s="610"/>
      <c r="Q24" s="610"/>
      <c r="R24" s="610"/>
      <c r="S24" s="610"/>
      <c r="T24" s="610"/>
      <c r="U24" s="611"/>
    </row>
    <row r="25" spans="1:21" ht="19.5" customHeight="1">
      <c r="A25" s="612" t="s">
        <v>282</v>
      </c>
      <c r="B25" s="613"/>
      <c r="C25" s="613"/>
      <c r="D25" s="613"/>
      <c r="E25" s="613"/>
      <c r="F25" s="613"/>
      <c r="G25" s="613"/>
      <c r="H25" s="613"/>
      <c r="I25" s="613"/>
      <c r="J25" s="613"/>
      <c r="K25" s="613"/>
      <c r="L25" s="613"/>
      <c r="M25" s="613"/>
      <c r="N25" s="613"/>
      <c r="O25" s="613"/>
      <c r="P25" s="613"/>
      <c r="Q25" s="613"/>
      <c r="R25" s="613"/>
      <c r="S25" s="613"/>
      <c r="T25" s="613"/>
      <c r="U25" s="614"/>
    </row>
    <row r="26" spans="1:21" ht="15" customHeight="1">
      <c r="A26" s="615" t="s">
        <v>490</v>
      </c>
      <c r="B26" s="601" t="s">
        <v>377</v>
      </c>
      <c r="C26" s="601" t="s">
        <v>374</v>
      </c>
      <c r="D26" s="601" t="s">
        <v>375</v>
      </c>
      <c r="E26" s="601" t="s">
        <v>316</v>
      </c>
      <c r="F26" s="601" t="s">
        <v>317</v>
      </c>
      <c r="G26" s="601" t="s">
        <v>357</v>
      </c>
      <c r="H26" s="158" t="s">
        <v>319</v>
      </c>
      <c r="I26" s="158"/>
      <c r="J26" s="158"/>
      <c r="K26" s="158"/>
      <c r="L26" s="158"/>
      <c r="M26" s="158"/>
      <c r="N26" s="158"/>
      <c r="O26" s="158"/>
      <c r="P26" s="158"/>
      <c r="Q26" s="158"/>
      <c r="R26" s="158"/>
      <c r="S26" s="158"/>
      <c r="T26" s="158"/>
      <c r="U26" s="159"/>
    </row>
    <row r="27" spans="1:21" ht="15" customHeight="1">
      <c r="A27" s="616"/>
      <c r="B27" s="602"/>
      <c r="C27" s="602"/>
      <c r="D27" s="602"/>
      <c r="E27" s="602"/>
      <c r="F27" s="602"/>
      <c r="G27" s="602"/>
      <c r="H27" s="593" t="s">
        <v>318</v>
      </c>
      <c r="I27" s="594"/>
      <c r="J27" s="595"/>
      <c r="K27" s="596" t="s">
        <v>381</v>
      </c>
      <c r="L27" s="597"/>
      <c r="M27" s="593" t="s">
        <v>499</v>
      </c>
      <c r="N27" s="594"/>
      <c r="O27" s="594"/>
      <c r="P27" s="595"/>
      <c r="Q27" s="481"/>
      <c r="R27" s="598" t="s">
        <v>381</v>
      </c>
      <c r="S27" s="599"/>
      <c r="T27" s="599"/>
      <c r="U27" s="600"/>
    </row>
    <row r="28" spans="1:21" ht="33" customHeight="1">
      <c r="A28" s="617"/>
      <c r="B28" s="603"/>
      <c r="C28" s="603"/>
      <c r="D28" s="603"/>
      <c r="E28" s="603"/>
      <c r="F28" s="603"/>
      <c r="G28" s="603"/>
      <c r="H28" s="112" t="s">
        <v>823</v>
      </c>
      <c r="I28" s="112" t="s">
        <v>424</v>
      </c>
      <c r="J28" s="112" t="s">
        <v>380</v>
      </c>
      <c r="K28" s="113" t="s">
        <v>382</v>
      </c>
      <c r="L28" s="113" t="s">
        <v>383</v>
      </c>
      <c r="M28" s="112" t="s">
        <v>825</v>
      </c>
      <c r="N28" s="112" t="s">
        <v>425</v>
      </c>
      <c r="O28" s="112" t="s">
        <v>384</v>
      </c>
      <c r="P28" s="112" t="s">
        <v>385</v>
      </c>
      <c r="Q28" s="113" t="s">
        <v>824</v>
      </c>
      <c r="R28" s="113" t="s">
        <v>386</v>
      </c>
      <c r="S28" s="113" t="s">
        <v>387</v>
      </c>
      <c r="T28" s="113" t="s">
        <v>388</v>
      </c>
      <c r="U28" s="113" t="s">
        <v>389</v>
      </c>
    </row>
    <row r="29" spans="1:21" s="146" customFormat="1" ht="15" customHeight="1">
      <c r="A29" s="241"/>
      <c r="B29" s="241"/>
      <c r="C29" s="241"/>
      <c r="D29" s="241"/>
      <c r="E29" s="242"/>
      <c r="F29" s="253"/>
      <c r="G29" s="242"/>
      <c r="H29" s="345"/>
      <c r="I29" s="345"/>
      <c r="J29" s="345"/>
      <c r="K29" s="346"/>
      <c r="L29" s="346"/>
      <c r="M29" s="278"/>
      <c r="N29" s="277"/>
      <c r="O29" s="277"/>
      <c r="P29" s="277"/>
      <c r="Q29" s="277"/>
      <c r="R29" s="345"/>
      <c r="S29" s="345"/>
      <c r="T29" s="345"/>
      <c r="U29" s="345"/>
    </row>
    <row r="30" spans="1:21" s="146" customFormat="1" ht="42" customHeight="1">
      <c r="A30" s="382">
        <v>4</v>
      </c>
      <c r="B30" s="382"/>
      <c r="C30" s="382"/>
      <c r="D30" s="382"/>
      <c r="E30" s="383"/>
      <c r="F30" s="254" t="s">
        <v>438</v>
      </c>
      <c r="G30" s="242"/>
      <c r="H30" s="345"/>
      <c r="I30" s="345"/>
      <c r="J30" s="345"/>
      <c r="K30" s="346"/>
      <c r="L30" s="346"/>
      <c r="M30" s="287">
        <f>M32+M39</f>
        <v>5688600</v>
      </c>
      <c r="N30" s="288">
        <f>N32+N39</f>
        <v>3420061.7199999997</v>
      </c>
      <c r="O30" s="288">
        <f>O32+O39</f>
        <v>3420061.7199999997</v>
      </c>
      <c r="P30" s="288">
        <f>P32+P39</f>
        <v>3420061.7199999997</v>
      </c>
      <c r="Q30" s="288">
        <f>Q32+Q39</f>
        <v>3420061.7199999997</v>
      </c>
      <c r="R30" s="345"/>
      <c r="S30" s="345"/>
      <c r="T30" s="345"/>
      <c r="U30" s="345"/>
    </row>
    <row r="31" spans="1:21" s="146" customFormat="1" ht="20.25" customHeight="1">
      <c r="A31" s="382"/>
      <c r="B31" s="382" t="s">
        <v>439</v>
      </c>
      <c r="C31" s="382"/>
      <c r="D31" s="382"/>
      <c r="E31" s="383"/>
      <c r="F31" s="254" t="s">
        <v>573</v>
      </c>
      <c r="G31" s="242"/>
      <c r="H31" s="345"/>
      <c r="I31" s="345"/>
      <c r="J31" s="345"/>
      <c r="K31" s="346"/>
      <c r="L31" s="346"/>
      <c r="M31" s="278"/>
      <c r="N31" s="277"/>
      <c r="O31" s="277"/>
      <c r="P31" s="277"/>
      <c r="Q31" s="277"/>
      <c r="R31" s="345"/>
      <c r="S31" s="345"/>
      <c r="T31" s="345"/>
      <c r="U31" s="345"/>
    </row>
    <row r="32" spans="1:21" s="146" customFormat="1" ht="27" customHeight="1">
      <c r="A32" s="382"/>
      <c r="B32" s="382"/>
      <c r="C32" s="382" t="s">
        <v>439</v>
      </c>
      <c r="D32" s="382"/>
      <c r="E32" s="382"/>
      <c r="F32" s="254" t="s">
        <v>583</v>
      </c>
      <c r="G32" s="242"/>
      <c r="H32" s="345"/>
      <c r="I32" s="345"/>
      <c r="J32" s="345"/>
      <c r="K32" s="346"/>
      <c r="L32" s="346"/>
      <c r="M32" s="287">
        <f>M33+M36</f>
        <v>3193600</v>
      </c>
      <c r="N32" s="288">
        <f>N33+N36</f>
        <v>3189979.55</v>
      </c>
      <c r="O32" s="288">
        <f>O33+O36</f>
        <v>3189979.55</v>
      </c>
      <c r="P32" s="288">
        <f>P33+P36</f>
        <v>3189979.55</v>
      </c>
      <c r="Q32" s="288">
        <f>Q33+Q36</f>
        <v>3189979.55</v>
      </c>
      <c r="R32" s="345"/>
      <c r="S32" s="345"/>
      <c r="T32" s="345"/>
      <c r="U32" s="345"/>
    </row>
    <row r="33" spans="1:21" s="146" customFormat="1" ht="18" customHeight="1">
      <c r="A33" s="382"/>
      <c r="B33" s="382"/>
      <c r="C33" s="382"/>
      <c r="D33" s="382" t="s">
        <v>440</v>
      </c>
      <c r="E33" s="382"/>
      <c r="F33" s="254" t="s">
        <v>570</v>
      </c>
      <c r="G33" s="241"/>
      <c r="H33" s="338"/>
      <c r="I33" s="339"/>
      <c r="J33" s="339"/>
      <c r="K33" s="339"/>
      <c r="L33" s="339"/>
      <c r="M33" s="281">
        <v>2694600</v>
      </c>
      <c r="N33" s="281">
        <v>2692653.06</v>
      </c>
      <c r="O33" s="281">
        <v>2692653.06</v>
      </c>
      <c r="P33" s="281">
        <v>2692653.06</v>
      </c>
      <c r="Q33" s="281">
        <v>2692653.06</v>
      </c>
      <c r="R33" s="339"/>
      <c r="S33" s="339"/>
      <c r="T33" s="338"/>
      <c r="U33" s="339"/>
    </row>
    <row r="34" spans="1:21" s="146" customFormat="1" ht="54" customHeight="1">
      <c r="A34" s="382"/>
      <c r="B34" s="382"/>
      <c r="C34" s="382"/>
      <c r="D34" s="382"/>
      <c r="E34" s="382" t="s">
        <v>441</v>
      </c>
      <c r="F34" s="252" t="s">
        <v>212</v>
      </c>
      <c r="G34" s="241" t="s">
        <v>220</v>
      </c>
      <c r="H34" s="338">
        <v>12453</v>
      </c>
      <c r="I34" s="339">
        <v>12453</v>
      </c>
      <c r="J34" s="339">
        <v>12453</v>
      </c>
      <c r="K34" s="339">
        <v>100</v>
      </c>
      <c r="L34" s="339">
        <v>100</v>
      </c>
      <c r="M34" s="279">
        <v>2694600</v>
      </c>
      <c r="N34" s="279">
        <v>2692653.06</v>
      </c>
      <c r="O34" s="279">
        <v>2692653.06</v>
      </c>
      <c r="P34" s="279">
        <v>2692653.06</v>
      </c>
      <c r="Q34" s="279">
        <v>2692653.06</v>
      </c>
      <c r="R34" s="339">
        <f>O34/M34*100</f>
        <v>99.92774660431975</v>
      </c>
      <c r="S34" s="339">
        <v>100</v>
      </c>
      <c r="T34" s="338">
        <v>99.9</v>
      </c>
      <c r="U34" s="339">
        <v>100</v>
      </c>
    </row>
    <row r="35" spans="1:21" s="146" customFormat="1" ht="15" customHeight="1">
      <c r="A35" s="382"/>
      <c r="B35" s="382"/>
      <c r="C35" s="382"/>
      <c r="D35" s="382"/>
      <c r="E35" s="382"/>
      <c r="F35" s="254"/>
      <c r="G35" s="241"/>
      <c r="H35" s="338"/>
      <c r="I35" s="339"/>
      <c r="J35" s="339"/>
      <c r="K35" s="339"/>
      <c r="L35" s="339"/>
      <c r="M35" s="279"/>
      <c r="N35" s="279"/>
      <c r="O35" s="279"/>
      <c r="P35" s="279"/>
      <c r="Q35" s="279"/>
      <c r="R35" s="339"/>
      <c r="S35" s="339"/>
      <c r="T35" s="338"/>
      <c r="U35" s="339"/>
    </row>
    <row r="36" spans="1:21" s="146" customFormat="1" ht="19.5" customHeight="1">
      <c r="A36" s="382"/>
      <c r="B36" s="382"/>
      <c r="C36" s="382"/>
      <c r="D36" s="382" t="s">
        <v>442</v>
      </c>
      <c r="E36" s="382"/>
      <c r="F36" s="254" t="s">
        <v>590</v>
      </c>
      <c r="G36" s="241"/>
      <c r="H36" s="338"/>
      <c r="I36" s="339"/>
      <c r="J36" s="339"/>
      <c r="K36" s="339"/>
      <c r="L36" s="339"/>
      <c r="M36" s="281">
        <v>499000</v>
      </c>
      <c r="N36" s="281">
        <v>497326.49</v>
      </c>
      <c r="O36" s="281">
        <v>497326.49</v>
      </c>
      <c r="P36" s="279">
        <v>497326.49</v>
      </c>
      <c r="Q36" s="279">
        <v>497326.49</v>
      </c>
      <c r="R36" s="339"/>
      <c r="S36" s="339"/>
      <c r="T36" s="338"/>
      <c r="U36" s="339"/>
    </row>
    <row r="37" spans="1:21" s="146" customFormat="1" ht="21.75" customHeight="1">
      <c r="A37" s="382"/>
      <c r="B37" s="382"/>
      <c r="C37" s="382"/>
      <c r="D37" s="382"/>
      <c r="E37" s="382" t="s">
        <v>443</v>
      </c>
      <c r="F37" s="252" t="s">
        <v>590</v>
      </c>
      <c r="G37" s="241" t="s">
        <v>548</v>
      </c>
      <c r="H37" s="338">
        <v>99</v>
      </c>
      <c r="I37" s="339">
        <v>99</v>
      </c>
      <c r="J37" s="339">
        <v>99</v>
      </c>
      <c r="K37" s="339">
        <v>100</v>
      </c>
      <c r="L37" s="339">
        <v>100</v>
      </c>
      <c r="M37" s="279">
        <v>499000</v>
      </c>
      <c r="N37" s="279">
        <v>497326.49</v>
      </c>
      <c r="O37" s="279">
        <v>497326.49</v>
      </c>
      <c r="P37" s="279">
        <v>497326.49</v>
      </c>
      <c r="Q37" s="279">
        <v>497326.49</v>
      </c>
      <c r="R37" s="339">
        <f>O37/M37*100</f>
        <v>99.66462725450901</v>
      </c>
      <c r="S37" s="339">
        <v>100</v>
      </c>
      <c r="T37" s="338">
        <v>99.7</v>
      </c>
      <c r="U37" s="339">
        <v>100</v>
      </c>
    </row>
    <row r="38" spans="1:21" s="146" customFormat="1" ht="15" customHeight="1">
      <c r="A38" s="382"/>
      <c r="B38" s="383"/>
      <c r="C38" s="383"/>
      <c r="D38" s="383"/>
      <c r="E38" s="383"/>
      <c r="F38" s="254"/>
      <c r="G38" s="242"/>
      <c r="H38" s="340"/>
      <c r="I38" s="340"/>
      <c r="J38" s="340"/>
      <c r="K38" s="340"/>
      <c r="L38" s="340"/>
      <c r="M38" s="287"/>
      <c r="N38" s="287"/>
      <c r="O38" s="287"/>
      <c r="P38" s="288"/>
      <c r="Q38" s="288"/>
      <c r="R38" s="340"/>
      <c r="S38" s="340"/>
      <c r="T38" s="340"/>
      <c r="U38" s="340"/>
    </row>
    <row r="39" spans="1:21" s="146" customFormat="1" ht="40.5" customHeight="1">
      <c r="A39" s="382" t="s">
        <v>440</v>
      </c>
      <c r="B39" s="382"/>
      <c r="C39" s="382"/>
      <c r="D39" s="383"/>
      <c r="E39" s="383"/>
      <c r="F39" s="254" t="s">
        <v>564</v>
      </c>
      <c r="G39" s="241"/>
      <c r="H39" s="341"/>
      <c r="I39" s="342"/>
      <c r="J39" s="342"/>
      <c r="K39" s="342"/>
      <c r="L39" s="342"/>
      <c r="M39" s="425">
        <v>2495000</v>
      </c>
      <c r="N39" s="425">
        <v>230082.17</v>
      </c>
      <c r="O39" s="425">
        <v>230082.17</v>
      </c>
      <c r="P39" s="425">
        <v>230082.17</v>
      </c>
      <c r="Q39" s="425">
        <v>230082.17</v>
      </c>
      <c r="R39" s="342"/>
      <c r="S39" s="342"/>
      <c r="T39" s="342"/>
      <c r="U39" s="342"/>
    </row>
    <row r="40" spans="1:21" s="146" customFormat="1" ht="16.5" customHeight="1">
      <c r="A40" s="382"/>
      <c r="B40" s="382"/>
      <c r="C40" s="382" t="s">
        <v>444</v>
      </c>
      <c r="D40" s="383"/>
      <c r="E40" s="383"/>
      <c r="F40" s="254" t="s">
        <v>569</v>
      </c>
      <c r="G40" s="241"/>
      <c r="H40" s="341"/>
      <c r="I40" s="342"/>
      <c r="J40" s="342"/>
      <c r="K40" s="342"/>
      <c r="L40" s="342"/>
      <c r="M40" s="271">
        <v>2495000</v>
      </c>
      <c r="N40" s="271">
        <v>230082.17</v>
      </c>
      <c r="O40" s="271">
        <v>230082.17</v>
      </c>
      <c r="P40" s="271">
        <v>230082.17</v>
      </c>
      <c r="Q40" s="271">
        <v>230082.17</v>
      </c>
      <c r="R40" s="342"/>
      <c r="S40" s="342"/>
      <c r="T40" s="342"/>
      <c r="U40" s="342"/>
    </row>
    <row r="41" spans="1:21" s="146" customFormat="1" ht="19.5" customHeight="1">
      <c r="A41" s="382"/>
      <c r="B41" s="382"/>
      <c r="C41" s="382"/>
      <c r="D41" s="382" t="s">
        <v>440</v>
      </c>
      <c r="E41" s="383"/>
      <c r="F41" s="254" t="s">
        <v>586</v>
      </c>
      <c r="G41" s="241"/>
      <c r="H41" s="338"/>
      <c r="I41" s="339"/>
      <c r="J41" s="339"/>
      <c r="K41" s="339"/>
      <c r="L41" s="339"/>
      <c r="M41" s="271">
        <v>2495000</v>
      </c>
      <c r="N41" s="271">
        <v>230082.17</v>
      </c>
      <c r="O41" s="271">
        <v>230082.17</v>
      </c>
      <c r="P41" s="270">
        <v>230082.17</v>
      </c>
      <c r="Q41" s="270">
        <v>230082.17</v>
      </c>
      <c r="R41" s="339"/>
      <c r="S41" s="339"/>
      <c r="T41" s="339"/>
      <c r="U41" s="339"/>
    </row>
    <row r="42" spans="1:21" s="146" customFormat="1" ht="54" customHeight="1">
      <c r="A42" s="382"/>
      <c r="B42" s="382"/>
      <c r="C42" s="382"/>
      <c r="D42" s="383"/>
      <c r="E42" s="382" t="s">
        <v>441</v>
      </c>
      <c r="F42" s="252" t="s">
        <v>445</v>
      </c>
      <c r="G42" s="241" t="s">
        <v>534</v>
      </c>
      <c r="H42" s="338">
        <v>1</v>
      </c>
      <c r="I42" s="339">
        <v>1</v>
      </c>
      <c r="J42" s="339">
        <v>1</v>
      </c>
      <c r="K42" s="339">
        <v>100</v>
      </c>
      <c r="L42" s="339">
        <v>100</v>
      </c>
      <c r="M42" s="270">
        <v>2495000</v>
      </c>
      <c r="N42" s="270">
        <v>230082.17</v>
      </c>
      <c r="O42" s="270">
        <v>230082.17</v>
      </c>
      <c r="P42" s="270">
        <v>230082.17</v>
      </c>
      <c r="Q42" s="270">
        <v>230082.17</v>
      </c>
      <c r="R42" s="339">
        <v>99.2</v>
      </c>
      <c r="S42" s="339">
        <v>100</v>
      </c>
      <c r="T42" s="339">
        <v>99.2</v>
      </c>
      <c r="U42" s="339">
        <v>100</v>
      </c>
    </row>
    <row r="43" spans="1:21" s="146" customFormat="1" ht="39.75" customHeight="1">
      <c r="A43" s="382"/>
      <c r="B43" s="382"/>
      <c r="C43" s="382"/>
      <c r="D43" s="383"/>
      <c r="E43" s="383"/>
      <c r="F43" s="252"/>
      <c r="G43" s="241"/>
      <c r="H43" s="338"/>
      <c r="I43" s="339"/>
      <c r="J43" s="339"/>
      <c r="K43" s="339"/>
      <c r="L43" s="339"/>
      <c r="M43" s="270"/>
      <c r="N43" s="270"/>
      <c r="O43" s="270"/>
      <c r="P43" s="270"/>
      <c r="Q43" s="270"/>
      <c r="R43" s="339"/>
      <c r="S43" s="339"/>
      <c r="T43" s="339"/>
      <c r="U43" s="339"/>
    </row>
    <row r="44" spans="1:21" s="146" customFormat="1" ht="24.75" customHeight="1">
      <c r="A44" s="382"/>
      <c r="B44" s="382"/>
      <c r="C44" s="382"/>
      <c r="D44" s="383"/>
      <c r="E44" s="383"/>
      <c r="F44" s="254"/>
      <c r="G44" s="241"/>
      <c r="H44" s="338"/>
      <c r="I44" s="339"/>
      <c r="J44" s="339"/>
      <c r="K44" s="339"/>
      <c r="L44" s="339"/>
      <c r="M44" s="270"/>
      <c r="N44" s="270"/>
      <c r="O44" s="270"/>
      <c r="P44" s="270"/>
      <c r="Q44" s="270"/>
      <c r="R44" s="339"/>
      <c r="S44" s="339"/>
      <c r="T44" s="339"/>
      <c r="U44" s="339"/>
    </row>
    <row r="45" spans="1:21" s="146" customFormat="1" ht="24.75" customHeight="1">
      <c r="A45" s="382"/>
      <c r="B45" s="382"/>
      <c r="C45" s="382"/>
      <c r="D45" s="383"/>
      <c r="E45" s="383"/>
      <c r="F45" s="252"/>
      <c r="G45" s="241"/>
      <c r="H45" s="338"/>
      <c r="I45" s="339"/>
      <c r="J45" s="339"/>
      <c r="K45" s="339"/>
      <c r="L45" s="339"/>
      <c r="M45" s="270"/>
      <c r="N45" s="270"/>
      <c r="O45" s="270"/>
      <c r="P45" s="270"/>
      <c r="Q45" s="270"/>
      <c r="R45" s="339"/>
      <c r="S45" s="339"/>
      <c r="T45" s="339"/>
      <c r="U45" s="339"/>
    </row>
    <row r="46" spans="1:21" s="146" customFormat="1" ht="30" customHeight="1">
      <c r="A46" s="382"/>
      <c r="B46" s="382"/>
      <c r="C46" s="382"/>
      <c r="D46" s="382"/>
      <c r="E46" s="382"/>
      <c r="F46" s="254"/>
      <c r="G46" s="241"/>
      <c r="H46" s="338"/>
      <c r="I46" s="339"/>
      <c r="J46" s="339"/>
      <c r="K46" s="339"/>
      <c r="L46" s="339"/>
      <c r="M46" s="279"/>
      <c r="N46" s="279"/>
      <c r="O46" s="279"/>
      <c r="P46" s="279"/>
      <c r="Q46" s="279"/>
      <c r="R46" s="339"/>
      <c r="S46" s="339"/>
      <c r="T46" s="338"/>
      <c r="U46" s="339"/>
    </row>
    <row r="47" spans="1:21" s="146" customFormat="1" ht="22.5" customHeight="1">
      <c r="A47" s="382"/>
      <c r="B47" s="382"/>
      <c r="C47" s="382"/>
      <c r="D47" s="382"/>
      <c r="E47" s="382"/>
      <c r="F47" s="426" t="s">
        <v>602</v>
      </c>
      <c r="G47" s="241"/>
      <c r="H47" s="341"/>
      <c r="I47" s="342"/>
      <c r="J47" s="342"/>
      <c r="K47" s="342"/>
      <c r="L47" s="342"/>
      <c r="M47" s="505">
        <v>5688600</v>
      </c>
      <c r="N47" s="506">
        <v>3420061.72</v>
      </c>
      <c r="O47" s="506">
        <v>3420061.72</v>
      </c>
      <c r="P47" s="506">
        <v>3420061.72</v>
      </c>
      <c r="Q47" s="506">
        <v>3420061.72</v>
      </c>
      <c r="R47" s="342"/>
      <c r="S47" s="342"/>
      <c r="T47" s="341"/>
      <c r="U47" s="342"/>
    </row>
    <row r="48" spans="1:21" s="146" customFormat="1" ht="15" customHeight="1">
      <c r="A48" s="382"/>
      <c r="B48" s="382"/>
      <c r="C48" s="382"/>
      <c r="D48" s="382"/>
      <c r="E48" s="382"/>
      <c r="F48" s="254"/>
      <c r="G48" s="241"/>
      <c r="H48" s="341"/>
      <c r="I48" s="342"/>
      <c r="J48" s="342"/>
      <c r="K48" s="342"/>
      <c r="L48" s="342"/>
      <c r="M48" s="507"/>
      <c r="N48" s="507"/>
      <c r="O48" s="507"/>
      <c r="P48" s="507"/>
      <c r="Q48" s="507"/>
      <c r="R48" s="342"/>
      <c r="S48" s="342"/>
      <c r="T48" s="341"/>
      <c r="U48" s="342"/>
    </row>
    <row r="49" spans="1:21" s="146" customFormat="1" ht="15" customHeight="1">
      <c r="A49" s="382"/>
      <c r="B49" s="382"/>
      <c r="C49" s="382"/>
      <c r="D49" s="382"/>
      <c r="E49" s="382"/>
      <c r="F49" s="254"/>
      <c r="G49" s="241"/>
      <c r="H49" s="341"/>
      <c r="I49" s="342"/>
      <c r="J49" s="342"/>
      <c r="K49" s="342"/>
      <c r="L49" s="342"/>
      <c r="M49" s="284"/>
      <c r="N49" s="284"/>
      <c r="O49" s="284"/>
      <c r="P49" s="284"/>
      <c r="Q49" s="284"/>
      <c r="R49" s="342"/>
      <c r="S49" s="342"/>
      <c r="T49" s="341"/>
      <c r="U49" s="342"/>
    </row>
    <row r="50" spans="1:21" s="146" customFormat="1" ht="15" customHeight="1">
      <c r="A50" s="384"/>
      <c r="B50" s="384"/>
      <c r="C50" s="384"/>
      <c r="D50" s="384"/>
      <c r="E50" s="384"/>
      <c r="F50" s="255"/>
      <c r="G50" s="243"/>
      <c r="H50" s="343"/>
      <c r="I50" s="344"/>
      <c r="J50" s="344"/>
      <c r="K50" s="344"/>
      <c r="L50" s="344"/>
      <c r="M50" s="280"/>
      <c r="N50" s="280"/>
      <c r="O50" s="280"/>
      <c r="P50" s="280"/>
      <c r="Q50" s="280"/>
      <c r="R50" s="344"/>
      <c r="S50" s="344"/>
      <c r="T50" s="343"/>
      <c r="U50" s="344"/>
    </row>
    <row r="51" spans="1:6" ht="13.5">
      <c r="A51" s="58" t="s">
        <v>493</v>
      </c>
      <c r="B51" s="139"/>
      <c r="C51" s="58"/>
      <c r="D51" s="58"/>
      <c r="F51" s="58"/>
    </row>
    <row r="52" spans="2:15" ht="13.5">
      <c r="B52" s="59"/>
      <c r="C52" s="60"/>
      <c r="D52" s="60"/>
      <c r="N52" s="61"/>
      <c r="O52" s="61"/>
    </row>
    <row r="53" spans="2:15" ht="13.5">
      <c r="B53" s="62"/>
      <c r="C53" s="62"/>
      <c r="D53" s="62"/>
      <c r="N53" s="63"/>
      <c r="O53" s="63"/>
    </row>
  </sheetData>
  <sheetProtection/>
  <mergeCells count="15">
    <mergeCell ref="G26:G28"/>
    <mergeCell ref="A24:U24"/>
    <mergeCell ref="A25:U25"/>
    <mergeCell ref="A26:A28"/>
    <mergeCell ref="M27:P27"/>
    <mergeCell ref="H27:J27"/>
    <mergeCell ref="K27:L27"/>
    <mergeCell ref="R27:U27"/>
    <mergeCell ref="B26:B28"/>
    <mergeCell ref="C26:C28"/>
    <mergeCell ref="A21:U21"/>
    <mergeCell ref="A22:U22"/>
    <mergeCell ref="D26:D28"/>
    <mergeCell ref="E26:E28"/>
    <mergeCell ref="F26:F28"/>
  </mergeCells>
  <printOptions horizontalCentered="1"/>
  <pageMargins left="0.1968503937007874" right="0.1968503937007874" top="0.35433070866141736" bottom="0.35433070866141736" header="0.3937007874015748" footer="0.1968503937007874"/>
  <pageSetup horizontalDpi="600" verticalDpi="600" orientation="landscape" scale="50" r:id="rId2"/>
  <headerFooter alignWithMargins="0">
    <oddHeader>&amp;C&amp;G</oddHeader>
    <oddFooter>&amp;C&amp;P&amp;RINFORME DE AVANCE TRIMESTRAL ENERO-SEPTIEMBRE 2014</oddFooter>
  </headerFooter>
  <legacyDrawingHF r:id="rId1"/>
</worksheet>
</file>

<file path=xl/worksheets/sheet8.xml><?xml version="1.0" encoding="utf-8"?>
<worksheet xmlns="http://schemas.openxmlformats.org/spreadsheetml/2006/main" xmlns:r="http://schemas.openxmlformats.org/officeDocument/2006/relationships">
  <sheetPr>
    <tabColor rgb="FFF8D628"/>
  </sheetPr>
  <dimension ref="A12:U58"/>
  <sheetViews>
    <sheetView showGridLines="0" zoomScale="90" zoomScaleNormal="90" zoomScalePageLayoutView="0" workbookViewId="0" topLeftCell="A4">
      <selection activeCell="A15" sqref="A15:IV16"/>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7" width="16.7109375" style="55" customWidth="1"/>
    <col min="18" max="21" width="7.8515625" style="55" customWidth="1"/>
    <col min="22" max="16384" width="11.421875" style="55" customWidth="1"/>
  </cols>
  <sheetData>
    <row r="12" spans="10:21" ht="16.5">
      <c r="J12" s="56"/>
      <c r="K12" s="56"/>
      <c r="U12" s="57"/>
    </row>
    <row r="13" spans="10:21" ht="16.5">
      <c r="J13" s="56"/>
      <c r="K13" s="56"/>
      <c r="U13" s="57"/>
    </row>
    <row r="14" spans="10:21" ht="16.5">
      <c r="J14" s="56"/>
      <c r="K14" s="56"/>
      <c r="U14" s="57"/>
    </row>
    <row r="15" spans="10:21" ht="16.5">
      <c r="J15" s="56"/>
      <c r="K15" s="56"/>
      <c r="U15" s="57"/>
    </row>
    <row r="16" spans="10:21" ht="16.5">
      <c r="J16" s="56"/>
      <c r="K16" s="56"/>
      <c r="U16" s="57"/>
    </row>
    <row r="17" ht="16.5">
      <c r="U17" s="57"/>
    </row>
    <row r="18" ht="16.5">
      <c r="U18" s="57"/>
    </row>
    <row r="19" ht="16.5">
      <c r="U19" s="57"/>
    </row>
    <row r="20" ht="6" customHeight="1"/>
    <row r="21" spans="1:21" ht="24.75" customHeight="1">
      <c r="A21" s="604" t="s">
        <v>502</v>
      </c>
      <c r="B21" s="605"/>
      <c r="C21" s="605"/>
      <c r="D21" s="605"/>
      <c r="E21" s="605"/>
      <c r="F21" s="605"/>
      <c r="G21" s="605"/>
      <c r="H21" s="605"/>
      <c r="I21" s="605"/>
      <c r="J21" s="605"/>
      <c r="K21" s="605"/>
      <c r="L21" s="605"/>
      <c r="M21" s="605"/>
      <c r="N21" s="605"/>
      <c r="O21" s="605"/>
      <c r="P21" s="605"/>
      <c r="Q21" s="605"/>
      <c r="R21" s="605"/>
      <c r="S21" s="605"/>
      <c r="T21" s="605"/>
      <c r="U21" s="606"/>
    </row>
    <row r="22" spans="1:21" ht="24.75" customHeight="1">
      <c r="A22" s="607" t="s">
        <v>460</v>
      </c>
      <c r="B22" s="608"/>
      <c r="C22" s="608"/>
      <c r="D22" s="608"/>
      <c r="E22" s="608"/>
      <c r="F22" s="608"/>
      <c r="G22" s="608"/>
      <c r="H22" s="608"/>
      <c r="I22" s="608"/>
      <c r="J22" s="608"/>
      <c r="K22" s="608"/>
      <c r="L22" s="608"/>
      <c r="M22" s="608"/>
      <c r="N22" s="608"/>
      <c r="O22" s="608"/>
      <c r="P22" s="608"/>
      <c r="Q22" s="608"/>
      <c r="R22" s="608"/>
      <c r="S22" s="608"/>
      <c r="T22" s="608"/>
      <c r="U22" s="609"/>
    </row>
    <row r="23" ht="6" customHeight="1">
      <c r="U23" s="160"/>
    </row>
    <row r="24" spans="1:21" ht="19.5" customHeight="1">
      <c r="A24" s="567" t="s">
        <v>517</v>
      </c>
      <c r="B24" s="610"/>
      <c r="C24" s="610"/>
      <c r="D24" s="610"/>
      <c r="E24" s="610"/>
      <c r="F24" s="610"/>
      <c r="G24" s="610"/>
      <c r="H24" s="610"/>
      <c r="I24" s="610"/>
      <c r="J24" s="610"/>
      <c r="K24" s="610"/>
      <c r="L24" s="610"/>
      <c r="M24" s="610"/>
      <c r="N24" s="610"/>
      <c r="O24" s="610"/>
      <c r="P24" s="610"/>
      <c r="Q24" s="610"/>
      <c r="R24" s="610"/>
      <c r="S24" s="610"/>
      <c r="T24" s="610"/>
      <c r="U24" s="611"/>
    </row>
    <row r="25" spans="1:21" ht="19.5" customHeight="1">
      <c r="A25" s="612" t="s">
        <v>283</v>
      </c>
      <c r="B25" s="613"/>
      <c r="C25" s="613"/>
      <c r="D25" s="613"/>
      <c r="E25" s="613"/>
      <c r="F25" s="613"/>
      <c r="G25" s="613"/>
      <c r="H25" s="613"/>
      <c r="I25" s="613"/>
      <c r="J25" s="613"/>
      <c r="K25" s="613"/>
      <c r="L25" s="613"/>
      <c r="M25" s="613"/>
      <c r="N25" s="613"/>
      <c r="O25" s="613"/>
      <c r="P25" s="613"/>
      <c r="Q25" s="613"/>
      <c r="R25" s="613"/>
      <c r="S25" s="613"/>
      <c r="T25" s="613"/>
      <c r="U25" s="614"/>
    </row>
    <row r="26" spans="1:21" ht="15" customHeight="1">
      <c r="A26" s="615" t="s">
        <v>490</v>
      </c>
      <c r="B26" s="601" t="s">
        <v>377</v>
      </c>
      <c r="C26" s="601" t="s">
        <v>374</v>
      </c>
      <c r="D26" s="601" t="s">
        <v>375</v>
      </c>
      <c r="E26" s="601" t="s">
        <v>316</v>
      </c>
      <c r="F26" s="601" t="s">
        <v>317</v>
      </c>
      <c r="G26" s="601" t="s">
        <v>357</v>
      </c>
      <c r="H26" s="158" t="s">
        <v>319</v>
      </c>
      <c r="I26" s="158"/>
      <c r="J26" s="158"/>
      <c r="K26" s="158"/>
      <c r="L26" s="158"/>
      <c r="M26" s="158"/>
      <c r="N26" s="158"/>
      <c r="O26" s="158"/>
      <c r="P26" s="158"/>
      <c r="Q26" s="158"/>
      <c r="R26" s="158"/>
      <c r="S26" s="158"/>
      <c r="T26" s="158"/>
      <c r="U26" s="159"/>
    </row>
    <row r="27" spans="1:21" ht="15" customHeight="1">
      <c r="A27" s="616"/>
      <c r="B27" s="602"/>
      <c r="C27" s="602"/>
      <c r="D27" s="602"/>
      <c r="E27" s="602"/>
      <c r="F27" s="602"/>
      <c r="G27" s="602"/>
      <c r="H27" s="593" t="s">
        <v>318</v>
      </c>
      <c r="I27" s="594"/>
      <c r="J27" s="595"/>
      <c r="K27" s="596" t="s">
        <v>381</v>
      </c>
      <c r="L27" s="597"/>
      <c r="M27" s="593" t="s">
        <v>499</v>
      </c>
      <c r="N27" s="594"/>
      <c r="O27" s="594"/>
      <c r="P27" s="595"/>
      <c r="Q27" s="481"/>
      <c r="R27" s="598" t="s">
        <v>381</v>
      </c>
      <c r="S27" s="599"/>
      <c r="T27" s="599"/>
      <c r="U27" s="600"/>
    </row>
    <row r="28" spans="1:21" ht="33" customHeight="1">
      <c r="A28" s="617"/>
      <c r="B28" s="603"/>
      <c r="C28" s="603"/>
      <c r="D28" s="603"/>
      <c r="E28" s="603"/>
      <c r="F28" s="603"/>
      <c r="G28" s="603"/>
      <c r="H28" s="112" t="s">
        <v>826</v>
      </c>
      <c r="I28" s="112" t="s">
        <v>424</v>
      </c>
      <c r="J28" s="112" t="s">
        <v>380</v>
      </c>
      <c r="K28" s="113" t="s">
        <v>382</v>
      </c>
      <c r="L28" s="113" t="s">
        <v>383</v>
      </c>
      <c r="M28" s="112" t="s">
        <v>825</v>
      </c>
      <c r="N28" s="112" t="s">
        <v>425</v>
      </c>
      <c r="O28" s="112" t="s">
        <v>384</v>
      </c>
      <c r="P28" s="112" t="s">
        <v>385</v>
      </c>
      <c r="Q28" s="113" t="s">
        <v>827</v>
      </c>
      <c r="R28" s="113" t="s">
        <v>386</v>
      </c>
      <c r="S28" s="113" t="s">
        <v>387</v>
      </c>
      <c r="T28" s="113" t="s">
        <v>388</v>
      </c>
      <c r="U28" s="113" t="s">
        <v>389</v>
      </c>
    </row>
    <row r="29" spans="1:21" s="146" customFormat="1" ht="15" customHeight="1">
      <c r="A29" s="245"/>
      <c r="B29" s="245"/>
      <c r="C29" s="246"/>
      <c r="D29" s="246"/>
      <c r="E29" s="246"/>
      <c r="F29" s="144"/>
      <c r="G29" s="145"/>
      <c r="H29" s="327"/>
      <c r="I29" s="327"/>
      <c r="J29" s="327"/>
      <c r="K29" s="327"/>
      <c r="L29" s="327"/>
      <c r="M29" s="145"/>
      <c r="N29" s="145"/>
      <c r="O29" s="145"/>
      <c r="P29" s="145"/>
      <c r="Q29" s="145"/>
      <c r="R29" s="256"/>
      <c r="S29" s="256"/>
      <c r="T29" s="256"/>
      <c r="U29" s="256"/>
    </row>
    <row r="30" spans="1:21" s="146" customFormat="1" ht="20.25" customHeight="1">
      <c r="A30" s="246">
        <v>2</v>
      </c>
      <c r="B30" s="246"/>
      <c r="C30" s="246"/>
      <c r="D30" s="246"/>
      <c r="E30" s="246"/>
      <c r="F30" s="181" t="s">
        <v>563</v>
      </c>
      <c r="G30" s="145"/>
      <c r="H30" s="327"/>
      <c r="I30" s="327"/>
      <c r="J30" s="327"/>
      <c r="K30" s="327"/>
      <c r="L30" s="327"/>
      <c r="M30" s="263"/>
      <c r="N30" s="263"/>
      <c r="O30" s="263"/>
      <c r="P30" s="263"/>
      <c r="Q30" s="263"/>
      <c r="R30" s="256"/>
      <c r="S30" s="256"/>
      <c r="T30" s="256"/>
      <c r="U30" s="256"/>
    </row>
    <row r="31" spans="1:21" s="146" customFormat="1" ht="29.25" customHeight="1">
      <c r="A31" s="247"/>
      <c r="B31" s="248">
        <v>1</v>
      </c>
      <c r="C31" s="248"/>
      <c r="D31" s="248"/>
      <c r="E31" s="248"/>
      <c r="F31" s="181" t="s">
        <v>572</v>
      </c>
      <c r="G31" s="145"/>
      <c r="H31" s="327"/>
      <c r="I31" s="327"/>
      <c r="J31" s="327"/>
      <c r="K31" s="327"/>
      <c r="L31" s="327"/>
      <c r="M31" s="285">
        <v>3016498</v>
      </c>
      <c r="N31" s="285">
        <v>0</v>
      </c>
      <c r="O31" s="285">
        <v>0</v>
      </c>
      <c r="P31" s="286">
        <v>0</v>
      </c>
      <c r="Q31" s="286">
        <v>0</v>
      </c>
      <c r="R31" s="256"/>
      <c r="S31" s="256"/>
      <c r="T31" s="256"/>
      <c r="U31" s="256"/>
    </row>
    <row r="32" spans="1:21" s="146" customFormat="1" ht="51.75" customHeight="1">
      <c r="A32" s="247"/>
      <c r="B32" s="246"/>
      <c r="C32" s="248">
        <v>7</v>
      </c>
      <c r="D32" s="248"/>
      <c r="E32" s="248"/>
      <c r="F32" s="181" t="s">
        <v>577</v>
      </c>
      <c r="G32" s="144"/>
      <c r="H32" s="328"/>
      <c r="I32" s="329"/>
      <c r="J32" s="329"/>
      <c r="K32" s="329"/>
      <c r="L32" s="329"/>
      <c r="M32" s="289">
        <v>3016498</v>
      </c>
      <c r="N32" s="289">
        <v>0</v>
      </c>
      <c r="O32" s="289">
        <v>0</v>
      </c>
      <c r="P32" s="289">
        <v>0</v>
      </c>
      <c r="Q32" s="289">
        <v>0</v>
      </c>
      <c r="R32" s="258"/>
      <c r="S32" s="258"/>
      <c r="T32" s="260"/>
      <c r="U32" s="258"/>
    </row>
    <row r="33" spans="1:21" s="146" customFormat="1" ht="22.5" customHeight="1">
      <c r="A33" s="247"/>
      <c r="B33" s="246"/>
      <c r="C33" s="246"/>
      <c r="D33" s="248">
        <v>1</v>
      </c>
      <c r="E33" s="248"/>
      <c r="F33" s="181" t="s">
        <v>525</v>
      </c>
      <c r="G33" s="144"/>
      <c r="H33" s="328"/>
      <c r="I33" s="329"/>
      <c r="J33" s="329"/>
      <c r="K33" s="329"/>
      <c r="L33" s="329"/>
      <c r="M33" s="294">
        <v>3016498</v>
      </c>
      <c r="N33" s="294">
        <v>0</v>
      </c>
      <c r="O33" s="294">
        <v>0</v>
      </c>
      <c r="P33" s="294">
        <v>0</v>
      </c>
      <c r="Q33" s="294">
        <v>0</v>
      </c>
      <c r="R33" s="258"/>
      <c r="S33" s="258"/>
      <c r="T33" s="258"/>
      <c r="U33" s="258"/>
    </row>
    <row r="34" spans="1:21" s="146" customFormat="1" ht="37.5" customHeight="1">
      <c r="A34" s="247"/>
      <c r="B34" s="246"/>
      <c r="C34" s="246"/>
      <c r="D34" s="248"/>
      <c r="E34" s="248">
        <v>201</v>
      </c>
      <c r="F34" s="172" t="s">
        <v>523</v>
      </c>
      <c r="G34" s="176" t="s">
        <v>524</v>
      </c>
      <c r="H34" s="338">
        <v>1</v>
      </c>
      <c r="I34" s="339">
        <v>1</v>
      </c>
      <c r="J34" s="339">
        <v>1</v>
      </c>
      <c r="K34" s="339">
        <v>100</v>
      </c>
      <c r="L34" s="339">
        <v>100</v>
      </c>
      <c r="M34" s="293">
        <v>3016498</v>
      </c>
      <c r="N34" s="293">
        <v>0</v>
      </c>
      <c r="O34" s="293">
        <v>0</v>
      </c>
      <c r="P34" s="293">
        <v>0</v>
      </c>
      <c r="Q34" s="293">
        <v>0</v>
      </c>
      <c r="R34" s="339">
        <v>0</v>
      </c>
      <c r="S34" s="339">
        <v>0</v>
      </c>
      <c r="T34" s="339">
        <v>0</v>
      </c>
      <c r="U34" s="339">
        <v>0</v>
      </c>
    </row>
    <row r="35" spans="1:21" s="146" customFormat="1" ht="15" customHeight="1">
      <c r="A35" s="247"/>
      <c r="B35" s="246"/>
      <c r="C35" s="246"/>
      <c r="D35" s="248"/>
      <c r="E35" s="248"/>
      <c r="F35" s="147"/>
      <c r="G35" s="144"/>
      <c r="H35" s="328"/>
      <c r="I35" s="329"/>
      <c r="J35" s="329"/>
      <c r="K35" s="329"/>
      <c r="L35" s="329"/>
      <c r="M35" s="266"/>
      <c r="N35" s="266"/>
      <c r="O35" s="266"/>
      <c r="P35" s="267"/>
      <c r="Q35" s="267"/>
      <c r="R35" s="258"/>
      <c r="S35" s="258"/>
      <c r="T35" s="258"/>
      <c r="U35" s="258"/>
    </row>
    <row r="36" spans="1:21" s="146" customFormat="1" ht="15" customHeight="1">
      <c r="A36" s="247"/>
      <c r="B36" s="246"/>
      <c r="C36" s="246"/>
      <c r="D36" s="248"/>
      <c r="E36" s="248"/>
      <c r="F36" s="147"/>
      <c r="G36" s="144"/>
      <c r="H36" s="328"/>
      <c r="I36" s="329"/>
      <c r="J36" s="329"/>
      <c r="K36" s="329"/>
      <c r="L36" s="329"/>
      <c r="M36" s="266"/>
      <c r="N36" s="266"/>
      <c r="O36" s="266"/>
      <c r="P36" s="267"/>
      <c r="Q36" s="267"/>
      <c r="R36" s="258"/>
      <c r="S36" s="258"/>
      <c r="T36" s="258"/>
      <c r="U36" s="258"/>
    </row>
    <row r="37" spans="1:21" s="146" customFormat="1" ht="15" customHeight="1">
      <c r="A37" s="247"/>
      <c r="B37" s="246"/>
      <c r="C37" s="246"/>
      <c r="D37" s="248"/>
      <c r="E37" s="248"/>
      <c r="F37" s="147"/>
      <c r="G37" s="144"/>
      <c r="H37" s="328"/>
      <c r="I37" s="329"/>
      <c r="J37" s="329"/>
      <c r="K37" s="329"/>
      <c r="L37" s="329"/>
      <c r="M37" s="266"/>
      <c r="N37" s="266"/>
      <c r="O37" s="266"/>
      <c r="P37" s="267"/>
      <c r="Q37" s="267"/>
      <c r="R37" s="258"/>
      <c r="S37" s="258"/>
      <c r="T37" s="258"/>
      <c r="U37" s="258"/>
    </row>
    <row r="38" spans="1:21" s="146" customFormat="1" ht="15" customHeight="1">
      <c r="A38" s="247"/>
      <c r="B38" s="246"/>
      <c r="C38" s="246"/>
      <c r="D38" s="248"/>
      <c r="E38" s="248"/>
      <c r="F38" s="147"/>
      <c r="G38" s="144"/>
      <c r="H38" s="328"/>
      <c r="I38" s="329"/>
      <c r="J38" s="329"/>
      <c r="K38" s="329"/>
      <c r="L38" s="329"/>
      <c r="M38" s="266"/>
      <c r="N38" s="266"/>
      <c r="O38" s="266"/>
      <c r="P38" s="267"/>
      <c r="Q38" s="267"/>
      <c r="R38" s="258"/>
      <c r="S38" s="258"/>
      <c r="T38" s="258"/>
      <c r="U38" s="258"/>
    </row>
    <row r="39" spans="1:21" s="146" customFormat="1" ht="15" customHeight="1">
      <c r="A39" s="247"/>
      <c r="B39" s="246"/>
      <c r="C39" s="246"/>
      <c r="D39" s="248"/>
      <c r="E39" s="248"/>
      <c r="F39" s="147"/>
      <c r="G39" s="144"/>
      <c r="H39" s="328"/>
      <c r="I39" s="329"/>
      <c r="J39" s="329"/>
      <c r="K39" s="329"/>
      <c r="L39" s="329"/>
      <c r="M39" s="266"/>
      <c r="N39" s="266"/>
      <c r="O39" s="266"/>
      <c r="P39" s="267"/>
      <c r="Q39" s="267"/>
      <c r="R39" s="258"/>
      <c r="S39" s="258"/>
      <c r="T39" s="258"/>
      <c r="U39" s="258"/>
    </row>
    <row r="40" spans="1:21" s="146" customFormat="1" ht="15" customHeight="1">
      <c r="A40" s="247"/>
      <c r="B40" s="247"/>
      <c r="C40" s="247"/>
      <c r="D40" s="246"/>
      <c r="E40" s="248"/>
      <c r="F40" s="145"/>
      <c r="G40" s="145"/>
      <c r="H40" s="327"/>
      <c r="I40" s="327"/>
      <c r="J40" s="327"/>
      <c r="K40" s="330"/>
      <c r="L40" s="330"/>
      <c r="M40" s="264"/>
      <c r="N40" s="263"/>
      <c r="O40" s="263"/>
      <c r="P40" s="263"/>
      <c r="Q40" s="263"/>
      <c r="R40" s="256"/>
      <c r="S40" s="256"/>
      <c r="T40" s="256"/>
      <c r="U40" s="256"/>
    </row>
    <row r="41" spans="1:21" s="146" customFormat="1" ht="15" customHeight="1">
      <c r="A41" s="247"/>
      <c r="B41" s="247"/>
      <c r="C41" s="247"/>
      <c r="D41" s="247"/>
      <c r="E41" s="247"/>
      <c r="F41" s="147"/>
      <c r="G41" s="147"/>
      <c r="H41" s="328"/>
      <c r="I41" s="329"/>
      <c r="J41" s="329"/>
      <c r="K41" s="329"/>
      <c r="L41" s="329"/>
      <c r="M41" s="265"/>
      <c r="N41" s="265"/>
      <c r="O41" s="265"/>
      <c r="P41" s="265"/>
      <c r="Q41" s="265"/>
      <c r="R41" s="258"/>
      <c r="S41" s="258"/>
      <c r="T41" s="260"/>
      <c r="U41" s="258"/>
    </row>
    <row r="42" spans="1:21" s="146" customFormat="1" ht="15" customHeight="1">
      <c r="A42" s="247"/>
      <c r="B42" s="247"/>
      <c r="C42" s="247"/>
      <c r="D42" s="247"/>
      <c r="E42" s="247"/>
      <c r="F42" s="147"/>
      <c r="G42" s="147"/>
      <c r="H42" s="328"/>
      <c r="I42" s="329"/>
      <c r="J42" s="329"/>
      <c r="K42" s="329"/>
      <c r="L42" s="329"/>
      <c r="M42" s="265"/>
      <c r="N42" s="265"/>
      <c r="O42" s="265"/>
      <c r="P42" s="265"/>
      <c r="Q42" s="265"/>
      <c r="R42" s="258"/>
      <c r="S42" s="258"/>
      <c r="T42" s="260"/>
      <c r="U42" s="258"/>
    </row>
    <row r="43" spans="1:21" s="146" customFormat="1" ht="15" customHeight="1">
      <c r="A43" s="247"/>
      <c r="B43" s="247"/>
      <c r="C43" s="247"/>
      <c r="D43" s="247"/>
      <c r="E43" s="247"/>
      <c r="F43" s="147"/>
      <c r="G43" s="147"/>
      <c r="H43" s="328"/>
      <c r="I43" s="329"/>
      <c r="J43" s="329"/>
      <c r="K43" s="329"/>
      <c r="L43" s="329"/>
      <c r="M43" s="265"/>
      <c r="N43" s="265"/>
      <c r="O43" s="265"/>
      <c r="P43" s="265"/>
      <c r="Q43" s="265"/>
      <c r="R43" s="258"/>
      <c r="S43" s="258"/>
      <c r="T43" s="260"/>
      <c r="U43" s="258"/>
    </row>
    <row r="44" spans="1:21" s="146" customFormat="1" ht="24" customHeight="1">
      <c r="A44" s="247"/>
      <c r="B44" s="247"/>
      <c r="C44" s="247"/>
      <c r="D44" s="247"/>
      <c r="E44" s="247"/>
      <c r="F44" s="509" t="s">
        <v>602</v>
      </c>
      <c r="G44" s="147"/>
      <c r="H44" s="328"/>
      <c r="I44" s="329"/>
      <c r="J44" s="329"/>
      <c r="K44" s="329"/>
      <c r="L44" s="329"/>
      <c r="M44" s="505">
        <v>3016498</v>
      </c>
      <c r="N44" s="505">
        <v>0</v>
      </c>
      <c r="O44" s="505">
        <v>0</v>
      </c>
      <c r="P44" s="505">
        <v>0</v>
      </c>
      <c r="Q44" s="505">
        <v>0</v>
      </c>
      <c r="R44" s="258"/>
      <c r="S44" s="258"/>
      <c r="T44" s="260"/>
      <c r="U44" s="258"/>
    </row>
    <row r="45" spans="1:21" s="146" customFormat="1" ht="19.5" customHeight="1">
      <c r="A45" s="247"/>
      <c r="B45" s="247"/>
      <c r="C45" s="247"/>
      <c r="D45" s="247"/>
      <c r="E45" s="247"/>
      <c r="F45" s="509"/>
      <c r="G45" s="147"/>
      <c r="H45" s="328"/>
      <c r="I45" s="329"/>
      <c r="J45" s="329"/>
      <c r="K45" s="329"/>
      <c r="L45" s="329"/>
      <c r="M45" s="265"/>
      <c r="N45" s="265"/>
      <c r="O45" s="265"/>
      <c r="P45" s="265"/>
      <c r="Q45" s="265"/>
      <c r="R45" s="258"/>
      <c r="S45" s="258"/>
      <c r="T45" s="260"/>
      <c r="U45" s="258"/>
    </row>
    <row r="46" spans="1:21" s="146" customFormat="1" ht="15" customHeight="1">
      <c r="A46" s="247"/>
      <c r="B46" s="247"/>
      <c r="C46" s="247"/>
      <c r="D46" s="247"/>
      <c r="E46" s="247"/>
      <c r="F46" s="147"/>
      <c r="G46" s="147"/>
      <c r="H46" s="328"/>
      <c r="I46" s="329"/>
      <c r="J46" s="329"/>
      <c r="K46" s="329"/>
      <c r="L46" s="329"/>
      <c r="M46" s="265"/>
      <c r="N46" s="265"/>
      <c r="O46" s="265"/>
      <c r="P46" s="265"/>
      <c r="Q46" s="265"/>
      <c r="R46" s="258"/>
      <c r="S46" s="258"/>
      <c r="T46" s="260"/>
      <c r="U46" s="258"/>
    </row>
    <row r="47" spans="1:21" s="146" customFormat="1" ht="15" customHeight="1">
      <c r="A47" s="247"/>
      <c r="B47" s="247"/>
      <c r="C47" s="247"/>
      <c r="D47" s="247"/>
      <c r="E47" s="247"/>
      <c r="F47" s="147"/>
      <c r="G47" s="147"/>
      <c r="H47" s="328"/>
      <c r="I47" s="329"/>
      <c r="J47" s="329"/>
      <c r="K47" s="329"/>
      <c r="L47" s="329"/>
      <c r="M47" s="265"/>
      <c r="N47" s="265"/>
      <c r="O47" s="265"/>
      <c r="P47" s="265"/>
      <c r="Q47" s="265"/>
      <c r="R47" s="258"/>
      <c r="S47" s="258"/>
      <c r="T47" s="260"/>
      <c r="U47" s="258"/>
    </row>
    <row r="48" spans="1:21" s="146" customFormat="1" ht="15" customHeight="1">
      <c r="A48" s="247"/>
      <c r="B48" s="247"/>
      <c r="C48" s="247"/>
      <c r="D48" s="247"/>
      <c r="E48" s="247"/>
      <c r="F48" s="147"/>
      <c r="G48" s="147"/>
      <c r="H48" s="328"/>
      <c r="I48" s="329"/>
      <c r="J48" s="329"/>
      <c r="K48" s="329"/>
      <c r="L48" s="329"/>
      <c r="M48" s="265"/>
      <c r="N48" s="265"/>
      <c r="O48" s="265"/>
      <c r="P48" s="265"/>
      <c r="Q48" s="265"/>
      <c r="R48" s="258"/>
      <c r="S48" s="258"/>
      <c r="T48" s="260"/>
      <c r="U48" s="258"/>
    </row>
    <row r="49" spans="1:21" s="146" customFormat="1" ht="15" customHeight="1">
      <c r="A49" s="247"/>
      <c r="B49" s="247"/>
      <c r="C49" s="247"/>
      <c r="D49" s="247"/>
      <c r="E49" s="247"/>
      <c r="F49" s="147"/>
      <c r="G49" s="147"/>
      <c r="H49" s="328"/>
      <c r="I49" s="329"/>
      <c r="J49" s="329"/>
      <c r="K49" s="329"/>
      <c r="L49" s="329"/>
      <c r="M49" s="265"/>
      <c r="N49" s="265"/>
      <c r="O49" s="265"/>
      <c r="P49" s="265"/>
      <c r="Q49" s="265"/>
      <c r="R49" s="258"/>
      <c r="S49" s="258"/>
      <c r="T49" s="260"/>
      <c r="U49" s="258"/>
    </row>
    <row r="50" spans="1:21" s="146" customFormat="1" ht="15" customHeight="1">
      <c r="A50" s="247"/>
      <c r="B50" s="247"/>
      <c r="C50" s="247"/>
      <c r="D50" s="247"/>
      <c r="E50" s="247"/>
      <c r="F50" s="147"/>
      <c r="G50" s="147"/>
      <c r="H50" s="328"/>
      <c r="I50" s="329"/>
      <c r="J50" s="329"/>
      <c r="K50" s="329"/>
      <c r="L50" s="329"/>
      <c r="M50" s="265"/>
      <c r="N50" s="265"/>
      <c r="O50" s="265"/>
      <c r="P50" s="265"/>
      <c r="Q50" s="265"/>
      <c r="R50" s="258"/>
      <c r="S50" s="258"/>
      <c r="T50" s="260"/>
      <c r="U50" s="258"/>
    </row>
    <row r="51" spans="1:21" s="146" customFormat="1" ht="15" customHeight="1">
      <c r="A51" s="247"/>
      <c r="B51" s="247"/>
      <c r="C51" s="247"/>
      <c r="D51" s="247"/>
      <c r="E51" s="247"/>
      <c r="F51" s="147"/>
      <c r="G51" s="147"/>
      <c r="H51" s="328"/>
      <c r="I51" s="329"/>
      <c r="J51" s="329"/>
      <c r="K51" s="329"/>
      <c r="L51" s="329"/>
      <c r="M51" s="265"/>
      <c r="N51" s="265"/>
      <c r="O51" s="265"/>
      <c r="P51" s="265"/>
      <c r="Q51" s="265"/>
      <c r="R51" s="258"/>
      <c r="S51" s="258"/>
      <c r="T51" s="260"/>
      <c r="U51" s="258"/>
    </row>
    <row r="52" spans="1:21" s="146" customFormat="1" ht="15" customHeight="1">
      <c r="A52" s="247"/>
      <c r="B52" s="247"/>
      <c r="C52" s="247"/>
      <c r="D52" s="247"/>
      <c r="E52" s="247"/>
      <c r="F52" s="144"/>
      <c r="G52" s="147"/>
      <c r="H52" s="328"/>
      <c r="I52" s="329"/>
      <c r="J52" s="329"/>
      <c r="K52" s="329"/>
      <c r="L52" s="329"/>
      <c r="M52" s="265"/>
      <c r="N52" s="265"/>
      <c r="O52" s="265"/>
      <c r="P52" s="265"/>
      <c r="Q52" s="265"/>
      <c r="R52" s="258"/>
      <c r="S52" s="258"/>
      <c r="T52" s="260"/>
      <c r="U52" s="258"/>
    </row>
    <row r="53" spans="1:21" s="146" customFormat="1" ht="15" customHeight="1">
      <c r="A53" s="247"/>
      <c r="B53" s="247"/>
      <c r="C53" s="247"/>
      <c r="D53" s="247"/>
      <c r="E53" s="247"/>
      <c r="F53" s="147"/>
      <c r="G53" s="147"/>
      <c r="H53" s="328"/>
      <c r="I53" s="329"/>
      <c r="J53" s="329"/>
      <c r="K53" s="329"/>
      <c r="L53" s="329"/>
      <c r="M53" s="265"/>
      <c r="N53" s="265"/>
      <c r="O53" s="265"/>
      <c r="P53" s="265"/>
      <c r="Q53" s="265"/>
      <c r="R53" s="258"/>
      <c r="S53" s="258"/>
      <c r="T53" s="260"/>
      <c r="U53" s="258"/>
    </row>
    <row r="54" spans="1:21" s="146" customFormat="1" ht="15" customHeight="1">
      <c r="A54" s="247"/>
      <c r="B54" s="247"/>
      <c r="C54" s="247"/>
      <c r="D54" s="247"/>
      <c r="E54" s="247"/>
      <c r="F54" s="144"/>
      <c r="G54" s="147"/>
      <c r="H54" s="328"/>
      <c r="I54" s="329"/>
      <c r="J54" s="329"/>
      <c r="K54" s="329"/>
      <c r="L54" s="329"/>
      <c r="M54" s="289"/>
      <c r="N54" s="289"/>
      <c r="O54" s="289"/>
      <c r="P54" s="289"/>
      <c r="Q54" s="289"/>
      <c r="R54" s="258"/>
      <c r="S54" s="258"/>
      <c r="T54" s="260"/>
      <c r="U54" s="258"/>
    </row>
    <row r="55" spans="1:21" s="146" customFormat="1" ht="15" customHeight="1">
      <c r="A55" s="148"/>
      <c r="B55" s="148"/>
      <c r="C55" s="148"/>
      <c r="D55" s="148"/>
      <c r="E55" s="148"/>
      <c r="F55" s="148"/>
      <c r="G55" s="148"/>
      <c r="H55" s="331"/>
      <c r="I55" s="332"/>
      <c r="J55" s="332"/>
      <c r="K55" s="332"/>
      <c r="L55" s="332"/>
      <c r="M55" s="268"/>
      <c r="N55" s="268"/>
      <c r="O55" s="268"/>
      <c r="P55" s="268"/>
      <c r="Q55" s="268"/>
      <c r="R55" s="149"/>
      <c r="S55" s="149"/>
      <c r="T55" s="148"/>
      <c r="U55" s="150"/>
    </row>
    <row r="56" spans="1:6" ht="13.5">
      <c r="A56" s="58" t="s">
        <v>493</v>
      </c>
      <c r="B56" s="139"/>
      <c r="C56" s="58"/>
      <c r="D56" s="58"/>
      <c r="F56" s="58"/>
    </row>
    <row r="57" spans="2:15" ht="13.5">
      <c r="B57" s="59"/>
      <c r="C57" s="60"/>
      <c r="D57" s="60"/>
      <c r="N57" s="61"/>
      <c r="O57" s="61"/>
    </row>
    <row r="58" spans="2:15" ht="13.5">
      <c r="B58" s="62"/>
      <c r="C58" s="62"/>
      <c r="D58" s="62"/>
      <c r="N58" s="63"/>
      <c r="O58" s="63"/>
    </row>
  </sheetData>
  <sheetProtection/>
  <mergeCells count="15">
    <mergeCell ref="H27:J27"/>
    <mergeCell ref="K27:L27"/>
    <mergeCell ref="R27:U27"/>
    <mergeCell ref="B26:B28"/>
    <mergeCell ref="C26:C28"/>
    <mergeCell ref="A21:U21"/>
    <mergeCell ref="A22:U22"/>
    <mergeCell ref="D26:D28"/>
    <mergeCell ref="E26:E28"/>
    <mergeCell ref="F26:F28"/>
    <mergeCell ref="G26:G28"/>
    <mergeCell ref="A24:U24"/>
    <mergeCell ref="A25:U25"/>
    <mergeCell ref="A26:A28"/>
    <mergeCell ref="M27:P27"/>
  </mergeCells>
  <printOptions horizontalCentered="1"/>
  <pageMargins left="0.5905511811023623" right="0.5905511811023623" top="0.35433070866141736" bottom="0.35433070866141736" header="0.3937007874015748" footer="0.1968503937007874"/>
  <pageSetup horizontalDpi="600" verticalDpi="600" orientation="landscape" scale="54" r:id="rId2"/>
  <headerFooter alignWithMargins="0">
    <oddHeader>&amp;C&amp;G</oddHeader>
    <oddFooter>&amp;C&amp;P&amp;RINFORME DE AVANCE TRIMESTRAL ENERO-SEPTIEMBRE 2014</oddFooter>
  </headerFooter>
  <ignoredErrors>
    <ignoredError sqref="G32:G33 E32:E33" numberStoredAsText="1"/>
  </ignoredErrors>
  <legacyDrawingHF r:id="rId1"/>
</worksheet>
</file>

<file path=xl/worksheets/sheet9.xml><?xml version="1.0" encoding="utf-8"?>
<worksheet xmlns="http://schemas.openxmlformats.org/spreadsheetml/2006/main" xmlns:r="http://schemas.openxmlformats.org/officeDocument/2006/relationships">
  <sheetPr>
    <tabColor rgb="FFF8D628"/>
  </sheetPr>
  <dimension ref="A15:U59"/>
  <sheetViews>
    <sheetView showGridLines="0" zoomScale="90" zoomScaleNormal="90" zoomScalePageLayoutView="0" workbookViewId="0" topLeftCell="A16">
      <selection activeCell="U50" sqref="U50"/>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20.28125" style="55" customWidth="1"/>
    <col min="14" max="14" width="20.00390625" style="55" customWidth="1"/>
    <col min="15" max="15" width="19.8515625" style="55" customWidth="1"/>
    <col min="16" max="17" width="20.00390625" style="55" customWidth="1"/>
    <col min="18" max="18" width="8.00390625" style="55" customWidth="1"/>
    <col min="19" max="21" width="7.8515625" style="55" customWidth="1"/>
    <col min="22" max="16384" width="11.421875" style="55" customWidth="1"/>
  </cols>
  <sheetData>
    <row r="15" spans="10:21" ht="16.5">
      <c r="J15" s="56"/>
      <c r="K15" s="56"/>
      <c r="U15" s="57"/>
    </row>
    <row r="16" spans="10:21" ht="16.5">
      <c r="J16" s="56"/>
      <c r="K16" s="56"/>
      <c r="U16" s="57"/>
    </row>
    <row r="17" ht="16.5">
      <c r="U17" s="57"/>
    </row>
    <row r="18" ht="16.5">
      <c r="U18" s="57"/>
    </row>
    <row r="19" ht="16.5">
      <c r="U19" s="57"/>
    </row>
    <row r="20" ht="6" customHeight="1"/>
    <row r="21" spans="1:21" ht="24.75" customHeight="1">
      <c r="A21" s="604" t="s">
        <v>502</v>
      </c>
      <c r="B21" s="605"/>
      <c r="C21" s="605"/>
      <c r="D21" s="605"/>
      <c r="E21" s="605"/>
      <c r="F21" s="605"/>
      <c r="G21" s="605"/>
      <c r="H21" s="605"/>
      <c r="I21" s="605"/>
      <c r="J21" s="605"/>
      <c r="K21" s="605"/>
      <c r="L21" s="605"/>
      <c r="M21" s="605"/>
      <c r="N21" s="605"/>
      <c r="O21" s="605"/>
      <c r="P21" s="605"/>
      <c r="Q21" s="605"/>
      <c r="R21" s="605"/>
      <c r="S21" s="605"/>
      <c r="T21" s="605"/>
      <c r="U21" s="606"/>
    </row>
    <row r="22" spans="1:21" ht="24.75" customHeight="1">
      <c r="A22" s="607" t="s">
        <v>461</v>
      </c>
      <c r="B22" s="608"/>
      <c r="C22" s="608"/>
      <c r="D22" s="608"/>
      <c r="E22" s="608"/>
      <c r="F22" s="608"/>
      <c r="G22" s="608"/>
      <c r="H22" s="608"/>
      <c r="I22" s="608"/>
      <c r="J22" s="608"/>
      <c r="K22" s="608"/>
      <c r="L22" s="608"/>
      <c r="M22" s="608"/>
      <c r="N22" s="608"/>
      <c r="O22" s="608"/>
      <c r="P22" s="608"/>
      <c r="Q22" s="608"/>
      <c r="R22" s="608"/>
      <c r="S22" s="608"/>
      <c r="T22" s="608"/>
      <c r="U22" s="609"/>
    </row>
    <row r="23" ht="6" customHeight="1">
      <c r="U23" s="160"/>
    </row>
    <row r="24" spans="1:21" ht="19.5" customHeight="1">
      <c r="A24" s="567" t="s">
        <v>517</v>
      </c>
      <c r="B24" s="610"/>
      <c r="C24" s="610"/>
      <c r="D24" s="610"/>
      <c r="E24" s="610"/>
      <c r="F24" s="610"/>
      <c r="G24" s="610"/>
      <c r="H24" s="610"/>
      <c r="I24" s="610"/>
      <c r="J24" s="610"/>
      <c r="K24" s="610"/>
      <c r="L24" s="610"/>
      <c r="M24" s="610"/>
      <c r="N24" s="610"/>
      <c r="O24" s="610"/>
      <c r="P24" s="610"/>
      <c r="Q24" s="610"/>
      <c r="R24" s="610"/>
      <c r="S24" s="610"/>
      <c r="T24" s="610"/>
      <c r="U24" s="611"/>
    </row>
    <row r="25" spans="1:21" ht="19.5" customHeight="1">
      <c r="A25" s="612" t="s">
        <v>282</v>
      </c>
      <c r="B25" s="613"/>
      <c r="C25" s="613"/>
      <c r="D25" s="613"/>
      <c r="E25" s="613"/>
      <c r="F25" s="613"/>
      <c r="G25" s="613"/>
      <c r="H25" s="613"/>
      <c r="I25" s="613"/>
      <c r="J25" s="613"/>
      <c r="K25" s="613"/>
      <c r="L25" s="613"/>
      <c r="M25" s="613"/>
      <c r="N25" s="613"/>
      <c r="O25" s="613"/>
      <c r="P25" s="613"/>
      <c r="Q25" s="613"/>
      <c r="R25" s="613"/>
      <c r="S25" s="613"/>
      <c r="T25" s="613"/>
      <c r="U25" s="614"/>
    </row>
    <row r="26" spans="1:21" ht="15" customHeight="1">
      <c r="A26" s="615" t="s">
        <v>490</v>
      </c>
      <c r="B26" s="601" t="s">
        <v>377</v>
      </c>
      <c r="C26" s="601" t="s">
        <v>374</v>
      </c>
      <c r="D26" s="601" t="s">
        <v>375</v>
      </c>
      <c r="E26" s="601" t="s">
        <v>316</v>
      </c>
      <c r="F26" s="601" t="s">
        <v>317</v>
      </c>
      <c r="G26" s="601" t="s">
        <v>357</v>
      </c>
      <c r="H26" s="158" t="s">
        <v>319</v>
      </c>
      <c r="I26" s="158"/>
      <c r="J26" s="158"/>
      <c r="K26" s="158"/>
      <c r="L26" s="158"/>
      <c r="M26" s="158"/>
      <c r="N26" s="158"/>
      <c r="O26" s="158"/>
      <c r="P26" s="158"/>
      <c r="Q26" s="158"/>
      <c r="R26" s="158"/>
      <c r="S26" s="158"/>
      <c r="T26" s="158"/>
      <c r="U26" s="159"/>
    </row>
    <row r="27" spans="1:21" ht="15" customHeight="1">
      <c r="A27" s="616"/>
      <c r="B27" s="602"/>
      <c r="C27" s="602"/>
      <c r="D27" s="602"/>
      <c r="E27" s="602"/>
      <c r="F27" s="602"/>
      <c r="G27" s="602"/>
      <c r="H27" s="593" t="s">
        <v>318</v>
      </c>
      <c r="I27" s="594"/>
      <c r="J27" s="595"/>
      <c r="K27" s="596" t="s">
        <v>381</v>
      </c>
      <c r="L27" s="597"/>
      <c r="M27" s="593" t="s">
        <v>499</v>
      </c>
      <c r="N27" s="594"/>
      <c r="O27" s="594"/>
      <c r="P27" s="595"/>
      <c r="Q27" s="481"/>
      <c r="R27" s="598" t="s">
        <v>381</v>
      </c>
      <c r="S27" s="599"/>
      <c r="T27" s="599"/>
      <c r="U27" s="600"/>
    </row>
    <row r="28" spans="1:21" ht="25.5" customHeight="1">
      <c r="A28" s="617"/>
      <c r="B28" s="603"/>
      <c r="C28" s="603"/>
      <c r="D28" s="603"/>
      <c r="E28" s="603"/>
      <c r="F28" s="603"/>
      <c r="G28" s="603"/>
      <c r="H28" s="112" t="s">
        <v>826</v>
      </c>
      <c r="I28" s="112" t="s">
        <v>424</v>
      </c>
      <c r="J28" s="112" t="s">
        <v>380</v>
      </c>
      <c r="K28" s="113" t="s">
        <v>382</v>
      </c>
      <c r="L28" s="113" t="s">
        <v>383</v>
      </c>
      <c r="M28" s="112" t="s">
        <v>825</v>
      </c>
      <c r="N28" s="112" t="s">
        <v>425</v>
      </c>
      <c r="O28" s="112" t="s">
        <v>384</v>
      </c>
      <c r="P28" s="112" t="s">
        <v>385</v>
      </c>
      <c r="Q28" s="113" t="s">
        <v>828</v>
      </c>
      <c r="R28" s="113" t="s">
        <v>386</v>
      </c>
      <c r="S28" s="113" t="s">
        <v>387</v>
      </c>
      <c r="T28" s="113" t="s">
        <v>388</v>
      </c>
      <c r="U28" s="113" t="s">
        <v>389</v>
      </c>
    </row>
    <row r="29" spans="1:21" s="146" customFormat="1" ht="20.25" customHeight="1">
      <c r="A29" s="241">
        <v>2</v>
      </c>
      <c r="B29" s="241"/>
      <c r="C29" s="241"/>
      <c r="D29" s="241"/>
      <c r="E29" s="241"/>
      <c r="F29" s="326" t="s">
        <v>563</v>
      </c>
      <c r="G29" s="145"/>
      <c r="H29" s="256"/>
      <c r="I29" s="256"/>
      <c r="J29" s="256"/>
      <c r="K29" s="256"/>
      <c r="L29" s="336"/>
      <c r="M29" s="263"/>
      <c r="N29" s="263"/>
      <c r="O29" s="263"/>
      <c r="P29" s="263"/>
      <c r="Q29" s="263"/>
      <c r="R29" s="256"/>
      <c r="S29" s="256"/>
      <c r="T29" s="256"/>
      <c r="U29" s="256"/>
    </row>
    <row r="30" spans="1:21" s="146" customFormat="1" ht="22.5" customHeight="1">
      <c r="A30" s="241"/>
      <c r="B30" s="241">
        <v>1</v>
      </c>
      <c r="C30" s="241"/>
      <c r="D30" s="241"/>
      <c r="E30" s="241"/>
      <c r="F30" s="326" t="s">
        <v>572</v>
      </c>
      <c r="G30" s="167"/>
      <c r="H30" s="177"/>
      <c r="I30" s="177"/>
      <c r="J30" s="177"/>
      <c r="K30" s="177"/>
      <c r="L30" s="179"/>
      <c r="M30" s="511">
        <v>73474570</v>
      </c>
      <c r="N30" s="506">
        <v>48983048</v>
      </c>
      <c r="O30" s="506">
        <v>47183415</v>
      </c>
      <c r="P30" s="506">
        <v>47183415</v>
      </c>
      <c r="Q30" s="506">
        <v>47183415</v>
      </c>
      <c r="R30" s="256"/>
      <c r="S30" s="256"/>
      <c r="T30" s="256"/>
      <c r="U30" s="256"/>
    </row>
    <row r="31" spans="1:21" s="146" customFormat="1" ht="31.5" customHeight="1">
      <c r="A31" s="241"/>
      <c r="B31" s="242"/>
      <c r="C31" s="242">
        <v>7</v>
      </c>
      <c r="D31" s="242"/>
      <c r="E31" s="242"/>
      <c r="F31" s="326" t="s">
        <v>726</v>
      </c>
      <c r="G31" s="178"/>
      <c r="H31" s="334"/>
      <c r="I31" s="334"/>
      <c r="J31" s="334"/>
      <c r="K31" s="334"/>
      <c r="L31" s="334"/>
      <c r="M31" s="513">
        <v>73474570</v>
      </c>
      <c r="N31" s="287">
        <v>48983048</v>
      </c>
      <c r="O31" s="287">
        <v>47183415</v>
      </c>
      <c r="P31" s="287">
        <v>47183415</v>
      </c>
      <c r="Q31" s="287">
        <v>47183415</v>
      </c>
      <c r="R31" s="256"/>
      <c r="S31" s="256"/>
      <c r="T31" s="256"/>
      <c r="U31" s="256"/>
    </row>
    <row r="32" spans="1:21" s="146" customFormat="1" ht="19.5" customHeight="1">
      <c r="A32" s="241"/>
      <c r="B32" s="241"/>
      <c r="C32" s="242"/>
      <c r="D32" s="242">
        <v>1</v>
      </c>
      <c r="E32" s="242"/>
      <c r="F32" s="326" t="s">
        <v>525</v>
      </c>
      <c r="G32" s="244"/>
      <c r="H32" s="335"/>
      <c r="I32" s="335"/>
      <c r="J32" s="334"/>
      <c r="K32" s="334"/>
      <c r="L32" s="179"/>
      <c r="M32" s="292">
        <v>73474570</v>
      </c>
      <c r="N32" s="289">
        <v>48983048</v>
      </c>
      <c r="O32" s="289">
        <v>47183415</v>
      </c>
      <c r="P32" s="289">
        <v>47183415</v>
      </c>
      <c r="Q32" s="289">
        <v>47183415</v>
      </c>
      <c r="R32" s="258"/>
      <c r="S32" s="258"/>
      <c r="T32" s="260"/>
      <c r="U32" s="258"/>
    </row>
    <row r="33" spans="1:21" s="146" customFormat="1" ht="46.5" customHeight="1">
      <c r="A33" s="241"/>
      <c r="B33" s="241"/>
      <c r="C33" s="241"/>
      <c r="D33" s="242"/>
      <c r="E33" s="242">
        <v>203</v>
      </c>
      <c r="F33" s="172" t="s">
        <v>526</v>
      </c>
      <c r="G33" s="176" t="s">
        <v>525</v>
      </c>
      <c r="H33" s="335">
        <v>248</v>
      </c>
      <c r="I33" s="335">
        <v>248</v>
      </c>
      <c r="J33" s="334">
        <v>248</v>
      </c>
      <c r="K33" s="334">
        <v>100</v>
      </c>
      <c r="L33" s="179">
        <v>100</v>
      </c>
      <c r="M33" s="295">
        <v>73474570</v>
      </c>
      <c r="N33" s="293">
        <v>48983048</v>
      </c>
      <c r="O33" s="293">
        <v>47183415</v>
      </c>
      <c r="P33" s="293">
        <v>47183415</v>
      </c>
      <c r="Q33" s="293">
        <v>47183415</v>
      </c>
      <c r="R33" s="339">
        <f>O33/M33*100</f>
        <v>64.21734077518249</v>
      </c>
      <c r="S33" s="339">
        <f>O33/N33*100</f>
        <v>96.32600854075068</v>
      </c>
      <c r="T33" s="339">
        <v>64.2</v>
      </c>
      <c r="U33" s="339">
        <v>96.3</v>
      </c>
    </row>
    <row r="34" spans="1:21" s="146" customFormat="1" ht="8.25" customHeight="1">
      <c r="A34" s="241"/>
      <c r="B34" s="241"/>
      <c r="C34" s="241"/>
      <c r="D34" s="242"/>
      <c r="E34" s="242"/>
      <c r="F34" s="172"/>
      <c r="G34" s="176"/>
      <c r="H34" s="257"/>
      <c r="I34" s="258"/>
      <c r="J34" s="258"/>
      <c r="K34" s="258"/>
      <c r="L34" s="333"/>
      <c r="M34" s="266"/>
      <c r="N34" s="266"/>
      <c r="O34" s="266"/>
      <c r="P34" s="267"/>
      <c r="Q34" s="267"/>
      <c r="R34" s="258"/>
      <c r="S34" s="258"/>
      <c r="T34" s="258"/>
      <c r="U34" s="258"/>
    </row>
    <row r="35" spans="1:21" s="146" customFormat="1" ht="37.5" customHeight="1">
      <c r="A35" s="241">
        <v>4</v>
      </c>
      <c r="B35" s="241"/>
      <c r="C35" s="241"/>
      <c r="D35" s="242"/>
      <c r="E35" s="242"/>
      <c r="F35" s="365" t="s">
        <v>605</v>
      </c>
      <c r="G35" s="144"/>
      <c r="H35" s="257"/>
      <c r="I35" s="258"/>
      <c r="J35" s="258"/>
      <c r="K35" s="258"/>
      <c r="L35" s="333"/>
      <c r="M35" s="512">
        <v>124487125</v>
      </c>
      <c r="N35" s="512">
        <v>113712911.14</v>
      </c>
      <c r="O35" s="512">
        <v>108719600.86</v>
      </c>
      <c r="P35" s="512">
        <v>108719600.86</v>
      </c>
      <c r="Q35" s="512">
        <v>108719600.86</v>
      </c>
      <c r="R35" s="258"/>
      <c r="S35" s="258"/>
      <c r="T35" s="258"/>
      <c r="U35" s="258"/>
    </row>
    <row r="36" spans="1:21" s="146" customFormat="1" ht="18" customHeight="1">
      <c r="A36" s="241"/>
      <c r="B36" s="241">
        <v>2</v>
      </c>
      <c r="C36" s="241"/>
      <c r="D36" s="241"/>
      <c r="E36" s="242"/>
      <c r="F36" s="251" t="s">
        <v>573</v>
      </c>
      <c r="G36" s="145"/>
      <c r="H36" s="256"/>
      <c r="I36" s="256"/>
      <c r="J36" s="256"/>
      <c r="K36" s="259"/>
      <c r="L36" s="337"/>
      <c r="M36" s="287">
        <f>M37+M41</f>
        <v>124487125</v>
      </c>
      <c r="N36" s="288">
        <f>N38+N41</f>
        <v>113712911.14</v>
      </c>
      <c r="O36" s="288">
        <f>O37+O41</f>
        <v>108719600.85999998</v>
      </c>
      <c r="P36" s="288">
        <f>P37+P41</f>
        <v>108719600.85999998</v>
      </c>
      <c r="Q36" s="288">
        <f>Q37+Q41</f>
        <v>108719600.85999998</v>
      </c>
      <c r="R36" s="256"/>
      <c r="S36" s="256"/>
      <c r="T36" s="256"/>
      <c r="U36" s="256"/>
    </row>
    <row r="37" spans="1:21" s="146" customFormat="1" ht="26.25" customHeight="1">
      <c r="A37" s="241"/>
      <c r="B37" s="241"/>
      <c r="C37" s="241">
        <v>1</v>
      </c>
      <c r="D37" s="241"/>
      <c r="E37" s="241"/>
      <c r="F37" s="366" t="s">
        <v>588</v>
      </c>
      <c r="G37" s="145"/>
      <c r="H37" s="256"/>
      <c r="I37" s="256"/>
      <c r="J37" s="256"/>
      <c r="K37" s="259"/>
      <c r="L37" s="337"/>
      <c r="M37" s="285">
        <v>33049193</v>
      </c>
      <c r="N37" s="424">
        <v>22474979.14</v>
      </c>
      <c r="O37" s="424">
        <v>20378234.29</v>
      </c>
      <c r="P37" s="424">
        <v>20378234.29</v>
      </c>
      <c r="Q37" s="424">
        <v>20378234.29</v>
      </c>
      <c r="R37" s="256"/>
      <c r="S37" s="256"/>
      <c r="T37" s="256"/>
      <c r="U37" s="256"/>
    </row>
    <row r="38" spans="1:21" s="146" customFormat="1" ht="27" customHeight="1">
      <c r="A38" s="241"/>
      <c r="B38" s="241"/>
      <c r="C38" s="241"/>
      <c r="D38" s="241">
        <v>1</v>
      </c>
      <c r="E38" s="241"/>
      <c r="F38" s="254" t="s">
        <v>594</v>
      </c>
      <c r="G38" s="147"/>
      <c r="H38" s="338"/>
      <c r="I38" s="339"/>
      <c r="J38" s="339"/>
      <c r="K38" s="339"/>
      <c r="L38" s="339"/>
      <c r="M38" s="289">
        <v>33049193</v>
      </c>
      <c r="N38" s="289">
        <v>22474979.14</v>
      </c>
      <c r="O38" s="289">
        <v>20378234.29</v>
      </c>
      <c r="P38" s="289">
        <v>20378234.29</v>
      </c>
      <c r="Q38" s="289">
        <v>20378234.29</v>
      </c>
      <c r="R38" s="258"/>
      <c r="S38" s="258"/>
      <c r="T38" s="260"/>
      <c r="U38" s="258"/>
    </row>
    <row r="39" spans="1:21" s="146" customFormat="1" ht="33" customHeight="1">
      <c r="A39" s="241"/>
      <c r="B39" s="241"/>
      <c r="C39" s="241"/>
      <c r="D39" s="241"/>
      <c r="E39" s="241">
        <v>203</v>
      </c>
      <c r="F39" s="250" t="s">
        <v>556</v>
      </c>
      <c r="G39" s="251" t="s">
        <v>557</v>
      </c>
      <c r="H39" s="338">
        <v>34000</v>
      </c>
      <c r="I39" s="339">
        <v>20965</v>
      </c>
      <c r="J39" s="339">
        <v>20965</v>
      </c>
      <c r="K39" s="339">
        <f>I39/H39*100</f>
        <v>61.66176470588235</v>
      </c>
      <c r="L39" s="339">
        <v>100</v>
      </c>
      <c r="M39" s="290">
        <v>33049193</v>
      </c>
      <c r="N39" s="290">
        <v>22474979.14</v>
      </c>
      <c r="O39" s="290">
        <v>20378234.29</v>
      </c>
      <c r="P39" s="290">
        <v>20378234.29</v>
      </c>
      <c r="Q39" s="290">
        <v>20378234.29</v>
      </c>
      <c r="R39" s="339">
        <f>O39/M39*100</f>
        <v>61.660308286498854</v>
      </c>
      <c r="S39" s="339">
        <f>O39/N39*100</f>
        <v>90.67075952801083</v>
      </c>
      <c r="T39" s="338">
        <v>61.7</v>
      </c>
      <c r="U39" s="339">
        <v>90.7</v>
      </c>
    </row>
    <row r="40" spans="1:21" s="146" customFormat="1" ht="9.75" customHeight="1">
      <c r="A40" s="241"/>
      <c r="B40" s="241"/>
      <c r="C40" s="241"/>
      <c r="D40" s="241"/>
      <c r="E40" s="241"/>
      <c r="F40" s="147"/>
      <c r="G40" s="147"/>
      <c r="H40" s="260"/>
      <c r="I40" s="258"/>
      <c r="J40" s="258"/>
      <c r="K40" s="258"/>
      <c r="L40" s="333"/>
      <c r="M40" s="265"/>
      <c r="N40" s="265"/>
      <c r="O40" s="265"/>
      <c r="P40" s="265"/>
      <c r="Q40" s="265"/>
      <c r="R40" s="258"/>
      <c r="S40" s="258"/>
      <c r="T40" s="260"/>
      <c r="U40" s="258"/>
    </row>
    <row r="41" spans="1:21" s="146" customFormat="1" ht="23.25" customHeight="1">
      <c r="A41" s="241"/>
      <c r="B41" s="241"/>
      <c r="C41" s="241">
        <v>2</v>
      </c>
      <c r="D41" s="241"/>
      <c r="E41" s="241"/>
      <c r="F41" s="365" t="s">
        <v>583</v>
      </c>
      <c r="G41" s="147"/>
      <c r="H41" s="260"/>
      <c r="I41" s="258"/>
      <c r="J41" s="258"/>
      <c r="K41" s="258"/>
      <c r="L41" s="333"/>
      <c r="M41" s="284">
        <f>M42+M44</f>
        <v>91437932</v>
      </c>
      <c r="N41" s="284">
        <v>91237932</v>
      </c>
      <c r="O41" s="284">
        <v>88341366.57</v>
      </c>
      <c r="P41" s="284">
        <v>88341366.57</v>
      </c>
      <c r="Q41" s="284">
        <v>88341366.57</v>
      </c>
      <c r="R41" s="258"/>
      <c r="S41" s="258"/>
      <c r="T41" s="260"/>
      <c r="U41" s="258"/>
    </row>
    <row r="42" spans="1:21" s="146" customFormat="1" ht="21" customHeight="1">
      <c r="A42" s="241"/>
      <c r="B42" s="241"/>
      <c r="C42" s="241"/>
      <c r="D42" s="241">
        <v>4</v>
      </c>
      <c r="E42" s="241"/>
      <c r="F42" s="251" t="s">
        <v>590</v>
      </c>
      <c r="G42" s="147"/>
      <c r="H42" s="260"/>
      <c r="I42" s="258"/>
      <c r="J42" s="258"/>
      <c r="K42" s="258"/>
      <c r="L42" s="333"/>
      <c r="M42" s="289">
        <v>91237932</v>
      </c>
      <c r="N42" s="289">
        <v>91237932</v>
      </c>
      <c r="O42" s="289">
        <v>88341366.57</v>
      </c>
      <c r="P42" s="289">
        <v>88341366.57</v>
      </c>
      <c r="Q42" s="289">
        <v>88341366.57</v>
      </c>
      <c r="R42" s="258"/>
      <c r="S42" s="258"/>
      <c r="T42" s="260"/>
      <c r="U42" s="258"/>
    </row>
    <row r="43" spans="1:21" s="146" customFormat="1" ht="22.5" customHeight="1">
      <c r="A43" s="241"/>
      <c r="B43" s="241"/>
      <c r="C43" s="241"/>
      <c r="D43" s="241"/>
      <c r="E43" s="241">
        <v>223</v>
      </c>
      <c r="F43" s="249" t="s">
        <v>604</v>
      </c>
      <c r="G43" s="291" t="s">
        <v>548</v>
      </c>
      <c r="H43" s="338">
        <v>1</v>
      </c>
      <c r="I43" s="339">
        <v>1</v>
      </c>
      <c r="J43" s="339">
        <v>1</v>
      </c>
      <c r="K43" s="339">
        <v>100</v>
      </c>
      <c r="L43" s="339">
        <v>100</v>
      </c>
      <c r="M43" s="290">
        <v>91237932</v>
      </c>
      <c r="N43" s="290">
        <v>91237932</v>
      </c>
      <c r="O43" s="290">
        <v>88341366.57</v>
      </c>
      <c r="P43" s="290">
        <v>88341366.57</v>
      </c>
      <c r="Q43" s="290">
        <v>88341366.57</v>
      </c>
      <c r="R43" s="339"/>
      <c r="S43" s="339"/>
      <c r="T43" s="338"/>
      <c r="U43" s="339"/>
    </row>
    <row r="44" spans="1:21" s="146" customFormat="1" ht="25.5" customHeight="1">
      <c r="A44" s="241"/>
      <c r="B44" s="241"/>
      <c r="C44" s="241"/>
      <c r="D44" s="241">
        <v>1</v>
      </c>
      <c r="E44" s="241"/>
      <c r="F44" s="251" t="s">
        <v>570</v>
      </c>
      <c r="G44" s="291"/>
      <c r="H44" s="338"/>
      <c r="I44" s="339"/>
      <c r="J44" s="339"/>
      <c r="K44" s="339"/>
      <c r="L44" s="339"/>
      <c r="M44" s="289">
        <v>200000</v>
      </c>
      <c r="N44" s="289">
        <v>0</v>
      </c>
      <c r="O44" s="289">
        <v>0</v>
      </c>
      <c r="P44" s="289">
        <v>0</v>
      </c>
      <c r="Q44" s="289">
        <v>0</v>
      </c>
      <c r="R44" s="339"/>
      <c r="S44" s="339"/>
      <c r="T44" s="338"/>
      <c r="U44" s="339"/>
    </row>
    <row r="45" spans="1:21" s="146" customFormat="1" ht="66" customHeight="1">
      <c r="A45" s="241"/>
      <c r="B45" s="241"/>
      <c r="C45" s="241"/>
      <c r="D45" s="241"/>
      <c r="E45" s="241">
        <v>218</v>
      </c>
      <c r="F45" s="385" t="s">
        <v>212</v>
      </c>
      <c r="G45" s="386" t="s">
        <v>220</v>
      </c>
      <c r="H45" s="338">
        <v>856</v>
      </c>
      <c r="I45" s="339">
        <v>0</v>
      </c>
      <c r="J45" s="339">
        <v>0</v>
      </c>
      <c r="K45" s="339">
        <v>0</v>
      </c>
      <c r="L45" s="339">
        <v>0</v>
      </c>
      <c r="M45" s="290">
        <v>200000</v>
      </c>
      <c r="N45" s="290">
        <v>0</v>
      </c>
      <c r="O45" s="290">
        <v>0</v>
      </c>
      <c r="P45" s="290">
        <v>0</v>
      </c>
      <c r="Q45" s="290">
        <v>0</v>
      </c>
      <c r="R45" s="339">
        <v>0</v>
      </c>
      <c r="S45" s="339">
        <v>0</v>
      </c>
      <c r="T45" s="338">
        <v>0</v>
      </c>
      <c r="U45" s="339">
        <v>0</v>
      </c>
    </row>
    <row r="46" spans="1:21" s="146" customFormat="1" ht="37.5" customHeight="1">
      <c r="A46" s="241">
        <v>5</v>
      </c>
      <c r="B46" s="241"/>
      <c r="C46" s="241"/>
      <c r="D46" s="242"/>
      <c r="E46" s="242"/>
      <c r="F46" s="326" t="s">
        <v>562</v>
      </c>
      <c r="G46" s="176"/>
      <c r="H46" s="335"/>
      <c r="I46" s="335"/>
      <c r="J46" s="334"/>
      <c r="K46" s="334"/>
      <c r="L46" s="179"/>
      <c r="M46" s="511">
        <v>29786308</v>
      </c>
      <c r="N46" s="512">
        <v>24282350</v>
      </c>
      <c r="O46" s="512">
        <v>23656855.7</v>
      </c>
      <c r="P46" s="512">
        <v>23656855.7</v>
      </c>
      <c r="Q46" s="512">
        <v>23656855.7</v>
      </c>
      <c r="R46" s="258"/>
      <c r="S46" s="258"/>
      <c r="T46" s="258"/>
      <c r="U46" s="258"/>
    </row>
    <row r="47" spans="1:21" s="146" customFormat="1" ht="15.75" customHeight="1">
      <c r="A47" s="241"/>
      <c r="B47" s="241">
        <v>1</v>
      </c>
      <c r="C47" s="241"/>
      <c r="D47" s="242"/>
      <c r="E47" s="242"/>
      <c r="F47" s="326" t="s">
        <v>572</v>
      </c>
      <c r="G47" s="176"/>
      <c r="H47" s="335"/>
      <c r="I47" s="335"/>
      <c r="J47" s="334"/>
      <c r="K47" s="334"/>
      <c r="L47" s="179"/>
      <c r="M47" s="513">
        <v>29786308</v>
      </c>
      <c r="N47" s="425">
        <v>24282360</v>
      </c>
      <c r="O47" s="425">
        <v>23656855.7</v>
      </c>
      <c r="P47" s="425">
        <v>23656855.7</v>
      </c>
      <c r="Q47" s="425">
        <v>23656855.7</v>
      </c>
      <c r="R47" s="258"/>
      <c r="S47" s="258"/>
      <c r="T47" s="258"/>
      <c r="U47" s="258"/>
    </row>
    <row r="48" spans="1:21" s="146" customFormat="1" ht="19.5" customHeight="1">
      <c r="A48" s="241"/>
      <c r="B48" s="241"/>
      <c r="C48" s="241">
        <v>8</v>
      </c>
      <c r="D48" s="242"/>
      <c r="E48" s="242"/>
      <c r="F48" s="326" t="s">
        <v>215</v>
      </c>
      <c r="G48" s="172"/>
      <c r="H48" s="334"/>
      <c r="I48" s="334"/>
      <c r="J48" s="334"/>
      <c r="K48" s="334"/>
      <c r="L48" s="179"/>
      <c r="M48" s="292">
        <v>29786308</v>
      </c>
      <c r="N48" s="294">
        <v>24282350</v>
      </c>
      <c r="O48" s="294">
        <v>23656855.7</v>
      </c>
      <c r="P48" s="294">
        <v>23656855.7</v>
      </c>
      <c r="Q48" s="294">
        <v>23656855.7</v>
      </c>
      <c r="R48" s="258"/>
      <c r="S48" s="258"/>
      <c r="T48" s="258"/>
      <c r="U48" s="258"/>
    </row>
    <row r="49" spans="1:21" s="146" customFormat="1" ht="15" customHeight="1">
      <c r="A49" s="241"/>
      <c r="B49" s="241"/>
      <c r="C49" s="241"/>
      <c r="D49" s="242">
        <v>5</v>
      </c>
      <c r="E49" s="242"/>
      <c r="F49" s="326" t="s">
        <v>575</v>
      </c>
      <c r="G49" s="144"/>
      <c r="H49" s="257"/>
      <c r="I49" s="258"/>
      <c r="J49" s="258"/>
      <c r="K49" s="258"/>
      <c r="L49" s="333"/>
      <c r="M49" s="294">
        <v>29786308</v>
      </c>
      <c r="N49" s="294">
        <v>24282350</v>
      </c>
      <c r="O49" s="294">
        <v>23656855.7</v>
      </c>
      <c r="P49" s="294">
        <v>23656855.7</v>
      </c>
      <c r="Q49" s="294">
        <v>23656855.7</v>
      </c>
      <c r="R49" s="258"/>
      <c r="S49" s="258"/>
      <c r="T49" s="258"/>
      <c r="U49" s="258"/>
    </row>
    <row r="50" spans="1:21" s="146" customFormat="1" ht="15" customHeight="1">
      <c r="A50" s="241"/>
      <c r="B50" s="241"/>
      <c r="C50" s="241"/>
      <c r="D50" s="242"/>
      <c r="E50" s="242">
        <v>201</v>
      </c>
      <c r="F50" s="172" t="s">
        <v>521</v>
      </c>
      <c r="G50" s="176" t="s">
        <v>522</v>
      </c>
      <c r="H50" s="338">
        <v>1</v>
      </c>
      <c r="I50" s="339">
        <v>1</v>
      </c>
      <c r="J50" s="339">
        <v>1</v>
      </c>
      <c r="K50" s="339"/>
      <c r="L50" s="339"/>
      <c r="M50" s="293">
        <v>29786308</v>
      </c>
      <c r="N50" s="293">
        <v>24282350</v>
      </c>
      <c r="O50" s="293">
        <v>23656855.7</v>
      </c>
      <c r="P50" s="293">
        <v>23656855.7</v>
      </c>
      <c r="Q50" s="293">
        <v>23656855.7</v>
      </c>
      <c r="R50" s="339">
        <f>O50/M50*100</f>
        <v>79.42191324953734</v>
      </c>
      <c r="S50" s="339">
        <f>O50/N50*100</f>
        <v>97.42407839438934</v>
      </c>
      <c r="T50" s="339">
        <v>79.4</v>
      </c>
      <c r="U50" s="339">
        <v>97.4</v>
      </c>
    </row>
    <row r="51" spans="1:21" s="146" customFormat="1" ht="15" customHeight="1">
      <c r="A51" s="241"/>
      <c r="B51" s="241"/>
      <c r="C51" s="241"/>
      <c r="D51" s="241"/>
      <c r="E51" s="241"/>
      <c r="F51" s="249"/>
      <c r="G51" s="291"/>
      <c r="H51" s="338"/>
      <c r="I51" s="339"/>
      <c r="J51" s="339"/>
      <c r="K51" s="339"/>
      <c r="L51" s="339"/>
      <c r="M51" s="290"/>
      <c r="N51" s="290"/>
      <c r="O51" s="290"/>
      <c r="P51" s="290"/>
      <c r="Q51" s="290"/>
      <c r="R51" s="339"/>
      <c r="S51" s="339"/>
      <c r="T51" s="338"/>
      <c r="U51" s="339"/>
    </row>
    <row r="52" spans="1:21" s="146" customFormat="1" ht="15" customHeight="1">
      <c r="A52" s="241"/>
      <c r="B52" s="241"/>
      <c r="C52" s="241"/>
      <c r="D52" s="241"/>
      <c r="E52" s="241"/>
      <c r="F52" s="249"/>
      <c r="G52" s="291"/>
      <c r="H52" s="338"/>
      <c r="I52" s="339"/>
      <c r="J52" s="339"/>
      <c r="K52" s="339"/>
      <c r="L52" s="339"/>
      <c r="M52" s="290"/>
      <c r="N52" s="290"/>
      <c r="O52" s="290"/>
      <c r="P52" s="290"/>
      <c r="Q52" s="290"/>
      <c r="R52" s="339"/>
      <c r="S52" s="339"/>
      <c r="T52" s="338"/>
      <c r="U52" s="339"/>
    </row>
    <row r="53" spans="1:21" s="146" customFormat="1" ht="24" customHeight="1">
      <c r="A53" s="241"/>
      <c r="B53" s="241"/>
      <c r="C53" s="241"/>
      <c r="D53" s="241"/>
      <c r="E53" s="241"/>
      <c r="F53" s="509" t="s">
        <v>610</v>
      </c>
      <c r="G53" s="147"/>
      <c r="H53" s="260"/>
      <c r="I53" s="258"/>
      <c r="J53" s="258"/>
      <c r="K53" s="258"/>
      <c r="L53" s="258"/>
      <c r="M53" s="505">
        <f>M30+M35+M46</f>
        <v>227748003</v>
      </c>
      <c r="N53" s="505">
        <f>N30+N35+N46</f>
        <v>186978309.14</v>
      </c>
      <c r="O53" s="505">
        <f>O30+O35+O46</f>
        <v>179559871.56</v>
      </c>
      <c r="P53" s="505">
        <f>P30+P35+P46</f>
        <v>179559871.56</v>
      </c>
      <c r="Q53" s="505">
        <f>Q30+Q35+Q46</f>
        <v>179559871.56</v>
      </c>
      <c r="R53" s="258"/>
      <c r="S53" s="258"/>
      <c r="T53" s="260"/>
      <c r="U53" s="258"/>
    </row>
    <row r="54" spans="1:21" s="146" customFormat="1" ht="15" customHeight="1">
      <c r="A54" s="241"/>
      <c r="B54" s="241"/>
      <c r="C54" s="241"/>
      <c r="D54" s="241"/>
      <c r="E54" s="241"/>
      <c r="F54" s="249"/>
      <c r="G54" s="291"/>
      <c r="H54" s="338"/>
      <c r="I54" s="339"/>
      <c r="J54" s="339"/>
      <c r="K54" s="339"/>
      <c r="L54" s="339"/>
      <c r="M54" s="290"/>
      <c r="N54" s="290"/>
      <c r="O54" s="290"/>
      <c r="P54" s="290"/>
      <c r="Q54" s="290"/>
      <c r="R54" s="339"/>
      <c r="S54" s="339"/>
      <c r="T54" s="338"/>
      <c r="U54" s="339"/>
    </row>
    <row r="55" spans="1:21" s="146" customFormat="1" ht="15" customHeight="1">
      <c r="A55" s="243"/>
      <c r="B55" s="243"/>
      <c r="C55" s="243"/>
      <c r="D55" s="243"/>
      <c r="E55" s="243"/>
      <c r="F55" s="148"/>
      <c r="G55" s="148"/>
      <c r="H55" s="261"/>
      <c r="I55" s="262"/>
      <c r="J55" s="262"/>
      <c r="K55" s="262"/>
      <c r="L55" s="262"/>
      <c r="M55" s="296"/>
      <c r="N55" s="296"/>
      <c r="O55" s="296"/>
      <c r="P55" s="296"/>
      <c r="Q55" s="296"/>
      <c r="R55" s="262"/>
      <c r="S55" s="262"/>
      <c r="T55" s="261"/>
      <c r="U55" s="262"/>
    </row>
    <row r="56" spans="1:6" ht="13.5">
      <c r="A56" s="58" t="s">
        <v>493</v>
      </c>
      <c r="B56" s="139"/>
      <c r="C56" s="58"/>
      <c r="D56" s="58"/>
      <c r="F56" s="58"/>
    </row>
    <row r="57" spans="2:15" ht="13.5">
      <c r="B57" s="59"/>
      <c r="C57" s="60"/>
      <c r="D57" s="60"/>
      <c r="N57" s="61"/>
      <c r="O57" s="61"/>
    </row>
    <row r="59" spans="2:15" ht="13.5">
      <c r="B59" s="59"/>
      <c r="C59" s="60"/>
      <c r="D59" s="60"/>
      <c r="N59" s="61"/>
      <c r="O59" s="61"/>
    </row>
  </sheetData>
  <sheetProtection/>
  <mergeCells count="15">
    <mergeCell ref="G26:G28"/>
    <mergeCell ref="A24:U24"/>
    <mergeCell ref="A25:U25"/>
    <mergeCell ref="A26:A28"/>
    <mergeCell ref="M27:P27"/>
    <mergeCell ref="H27:J27"/>
    <mergeCell ref="K27:L27"/>
    <mergeCell ref="R27:U27"/>
    <mergeCell ref="B26:B28"/>
    <mergeCell ref="C26:C28"/>
    <mergeCell ref="A21:U21"/>
    <mergeCell ref="A22:U22"/>
    <mergeCell ref="D26:D28"/>
    <mergeCell ref="E26:E28"/>
    <mergeCell ref="F26:F28"/>
  </mergeCells>
  <printOptions horizontalCentered="1"/>
  <pageMargins left="0.5905511811023623" right="0.5905511811023623" top="0.35433070866141736" bottom="0.35433070866141736" header="0.3937007874015748" footer="0.1968503937007874"/>
  <pageSetup horizontalDpi="600" verticalDpi="600" orientation="landscape" scale="50" r:id="rId2"/>
  <headerFooter alignWithMargins="0">
    <oddHeader>&amp;C&amp;G</oddHeader>
    <oddFooter>&amp;C&amp;P&amp;RINFORME DE AVANCE TRIMESTRAL ENERO-SEPTIEMBRE 2014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USUARIO</cp:lastModifiedBy>
  <cp:lastPrinted>2014-11-09T16:40:48Z</cp:lastPrinted>
  <dcterms:created xsi:type="dcterms:W3CDTF">2007-06-29T21:15:18Z</dcterms:created>
  <dcterms:modified xsi:type="dcterms:W3CDTF">2015-09-02T17:51:52Z</dcterms:modified>
  <cp:category/>
  <cp:version/>
  <cp:contentType/>
  <cp:contentStatus/>
</cp:coreProperties>
</file>